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4" sheetId="1" r:id="rId1"/>
  </sheets>
  <definedNames>
    <definedName name="Z_D7B21CAF_9A6E_46A4_BB03_10CF6BF57C8B_.wvu.PrintArea" localSheetId="0" hidden="1">'14'!$A$1:$S$35</definedName>
    <definedName name="_xlnm.Print_Area" localSheetId="0">'14'!$A$1:$S$35</definedName>
  </definedNames>
  <calcPr calcId="145621" iterateDelta="1E-4"/>
</workbook>
</file>

<file path=xl/calcChain.xml><?xml version="1.0" encoding="utf-8"?>
<calcChain xmlns="http://schemas.openxmlformats.org/spreadsheetml/2006/main">
  <c r="D25" i="1" l="1"/>
  <c r="L25" i="1"/>
  <c r="L28" i="1"/>
  <c r="L26" i="1"/>
  <c r="L30" i="1"/>
  <c r="L32" i="1"/>
  <c r="K16" i="1"/>
  <c r="K17" i="1"/>
  <c r="K18" i="1"/>
  <c r="K19" i="1"/>
  <c r="K20" i="1"/>
  <c r="K21" i="1"/>
  <c r="K22" i="1"/>
  <c r="K23" i="1"/>
  <c r="K24" i="1"/>
  <c r="L34" i="1"/>
  <c r="D26" i="1" l="1"/>
  <c r="D28" i="1"/>
  <c r="D30" i="1"/>
  <c r="D32" i="1"/>
  <c r="M35" i="1" l="1"/>
  <c r="K35" i="1" s="1"/>
  <c r="M34" i="1"/>
  <c r="M33" i="1"/>
  <c r="K33" i="1" s="1"/>
  <c r="M32" i="1"/>
  <c r="K32" i="1" s="1"/>
  <c r="M31" i="1"/>
  <c r="K31" i="1" s="1"/>
  <c r="M30" i="1"/>
  <c r="K30" i="1" s="1"/>
  <c r="M29" i="1"/>
  <c r="K29" i="1" s="1"/>
  <c r="M28" i="1"/>
  <c r="K28" i="1" s="1"/>
  <c r="M27" i="1"/>
  <c r="K27" i="1" s="1"/>
  <c r="M26" i="1"/>
  <c r="K26" i="1" s="1"/>
  <c r="D15" i="1"/>
  <c r="M25" i="1" l="1"/>
  <c r="K34" i="1"/>
  <c r="I26" i="1"/>
  <c r="I27" i="1"/>
  <c r="F27" i="1" s="1"/>
  <c r="I28" i="1"/>
  <c r="F28" i="1" s="1"/>
  <c r="I29" i="1"/>
  <c r="F29" i="1" s="1"/>
  <c r="I30" i="1"/>
  <c r="F30" i="1" s="1"/>
  <c r="I31" i="1"/>
  <c r="F31" i="1" s="1"/>
  <c r="I32" i="1"/>
  <c r="F32" i="1" s="1"/>
  <c r="I33" i="1"/>
  <c r="F33" i="1" s="1"/>
  <c r="I35" i="1"/>
  <c r="M15" i="1" l="1"/>
  <c r="K15" i="1" s="1"/>
  <c r="K25" i="1"/>
  <c r="F35" i="1"/>
  <c r="I34" i="1"/>
  <c r="F26" i="1"/>
  <c r="F34" i="1" l="1"/>
  <c r="F25" i="1" s="1"/>
  <c r="F15" i="1" s="1"/>
  <c r="I25" i="1"/>
  <c r="I15" i="1" s="1"/>
  <c r="I21" i="1"/>
</calcChain>
</file>

<file path=xl/sharedStrings.xml><?xml version="1.0" encoding="utf-8"?>
<sst xmlns="http://schemas.openxmlformats.org/spreadsheetml/2006/main" count="351" uniqueCount="85">
  <si>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</si>
  <si>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</si>
  <si>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</si>
  <si>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</si>
  <si>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</si>
  <si>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</si>
  <si>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</si>
  <si>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</si>
  <si>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</si>
  <si>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</si>
  <si>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</si>
  <si>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</si>
  <si>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</si>
  <si>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</si>
  <si>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</si>
  <si>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</si>
  <si>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</si>
  <si>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</si>
  <si>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</si>
  <si>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</si>
  <si>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</si>
  <si>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</si>
  <si>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</si>
  <si>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</si>
  <si>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</si>
  <si>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</si>
  <si>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</si>
  <si>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</si>
  <si>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</si>
  <si>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</si>
  <si>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</si>
  <si>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</si>
  <si>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</si>
  <si>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</si>
  <si>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</si>
  <si>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</si>
  <si>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</si>
  <si>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</si>
  <si>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</si>
  <si>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</si>
  <si>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</si>
  <si>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</si>
  <si>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</si>
  <si>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</si>
  <si>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</si>
  <si>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</si>
  <si>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</si>
  <si>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</si>
  <si>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</si>
  <si>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</si>
  <si>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</si>
  <si>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</si>
  <si>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</si>
  <si>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</si>
  <si>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</si>
  <si>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</si>
  <si>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</si>
  <si>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</si>
  <si>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</si>
  <si>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</si>
  <si>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</si>
  <si>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</si>
  <si>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</si>
  <si>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</si>
  <si>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</si>
  <si>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</si>
  <si>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</si>
  <si>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</si>
  <si>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</si>
  <si>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</si>
  <si>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Повышение уровня безопасной эксплуатации транспортных средств. Надежное транспортное обеспечение деятельности Общества.Замена изношенных, вышедших из строя, пришедших в негодность, физически и морально устаревших объектов основных средств (автотранспорт). Снижение расходов на ремонты автомобилей и связанных с простоями автотранспорта затрат.</t>
  </si>
  <si>
    <t>Приобретение помещений для размещения центров обслуживания клиентов Общества.
Повышение качесва обслуживания потребителей.</t>
  </si>
  <si>
    <t xml:space="preserve">Выполнение мероприятий по повышению энергоэффективности зданий;
Снижение потребления энергетических ресурсов на собственные нужды. </t>
  </si>
  <si>
    <t>Повышение эффективности труда. Замена изношенных, вышедших из строя, пришедших в негодность, физически и морально устаревших объектов основных средств (вычислительная техника и оргтехника);
Повышение надёжности осуществления сбытовой функции, повышение качества обслуживания потребителей (покупателей). Исполнение требований законодательства в области защиты персональных данных потребителей.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</si>
  <si>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"Ульяновскэнерго"</t>
    </r>
  </si>
  <si>
    <t>Год раскрытия информации: 2021 год</t>
  </si>
  <si>
    <t>Создание ИСУЭЭ(М)</t>
  </si>
  <si>
    <t>Создание интеллектуальной системы учета электрической энергии (мощности) (ИСУЭЭ(М))</t>
  </si>
  <si>
    <t>2022-2024</t>
  </si>
  <si>
    <t>Исполнение федерального законодательства - организация коммерческого учета потребителей в МКД путем создания ИСУЭЭ(М) (Федеральный закон от 26.03.2003 №35-ФЗ «Об электроэнергетике» и др.). Организация безвозмездного предоставления субъектам электроэнергетики и потребителям электрической энергии (мощности), в отношении которых они обеспечивают коммерческий учет электрической энергии (мощности), минимального набора функций ИСУЭЭ(М) по всем приборам учета электрической энергии, допускаемым в эксплуатацию для целей коммерческого учета электрической энергии (мощности) на розничных рынках.</t>
  </si>
  <si>
    <t>L_3.01_VTiOT</t>
  </si>
  <si>
    <t>L_3.02_AVTO</t>
  </si>
  <si>
    <t>L_3.03_COK.POK</t>
  </si>
  <si>
    <t>L_3.04_ENERGOSB</t>
  </si>
  <si>
    <t>L_3.05_ISUEE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</si>
</sst>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1" applyNumberFormat="0" applyAlignment="0" applyProtection="0"/>
    <xf numFmtId="0" fontId="14" fillId="20" borderId="12" applyNumberFormat="0" applyAlignment="0" applyProtection="0"/>
    <xf numFmtId="0" fontId="15" fillId="20" borderId="11" applyNumberFormat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21" borderId="1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164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0" fillId="23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9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6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Fill="1"/>
    <xf numFmtId="0" fontId="3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/>
    <xf numFmtId="0" fontId="7" fillId="0" borderId="0" xfId="1" applyFont="1" applyFill="1" applyAlignment="1">
      <alignment vertical="center"/>
    </xf>
    <xf numFmtId="0" fontId="7" fillId="0" borderId="0" xfId="1" applyFont="1" applyFill="1"/>
    <xf numFmtId="0" fontId="3" fillId="0" borderId="0" xfId="1" applyFont="1" applyFill="1" applyAlignment="1">
      <alignment horizontal="center" vertical="center"/>
    </xf>
    <xf numFmtId="49" fontId="34" fillId="0" borderId="1" xfId="2" applyNumberFormat="1" applyFont="1" applyFill="1" applyBorder="1" applyAlignment="1">
      <alignment horizontal="left" vertical="center"/>
    </xf>
    <xf numFmtId="0" fontId="34" fillId="0" borderId="1" xfId="2" applyFont="1" applyFill="1" applyBorder="1" applyAlignment="1">
      <alignment vertical="center" wrapText="1"/>
    </xf>
    <xf numFmtId="0" fontId="34" fillId="0" borderId="1" xfId="2" applyFont="1" applyFill="1" applyBorder="1" applyAlignment="1">
      <alignment horizontal="center" vertical="center" wrapText="1"/>
    </xf>
    <xf numFmtId="4" fontId="34" fillId="0" borderId="1" xfId="1" applyNumberFormat="1" applyFont="1" applyFill="1" applyBorder="1" applyAlignment="1">
      <alignment horizontal="center" vertical="center"/>
    </xf>
    <xf numFmtId="0" fontId="34" fillId="0" borderId="1" xfId="1" applyFont="1" applyBorder="1" applyAlignment="1">
      <alignment horizontal="center" vertical="center"/>
    </xf>
    <xf numFmtId="4" fontId="34" fillId="0" borderId="1" xfId="1" applyNumberFormat="1" applyFont="1" applyBorder="1" applyAlignment="1">
      <alignment horizontal="center" vertical="center"/>
    </xf>
    <xf numFmtId="0" fontId="34" fillId="0" borderId="1" xfId="1" applyFont="1" applyFill="1" applyBorder="1" applyAlignment="1">
      <alignment horizontal="center" vertical="center"/>
    </xf>
    <xf numFmtId="2" fontId="34" fillId="0" borderId="1" xfId="1" applyNumberFormat="1" applyFont="1" applyFill="1" applyBorder="1" applyAlignment="1">
      <alignment horizontal="center" vertical="center"/>
    </xf>
    <xf numFmtId="0" fontId="34" fillId="0" borderId="1" xfId="2" applyFont="1" applyFill="1" applyBorder="1" applyAlignment="1">
      <alignment wrapText="1"/>
    </xf>
    <xf numFmtId="49" fontId="34" fillId="0" borderId="1" xfId="2" applyNumberFormat="1" applyFont="1" applyFill="1" applyBorder="1" applyAlignment="1">
      <alignment vertical="center" wrapText="1"/>
    </xf>
    <xf numFmtId="49" fontId="34" fillId="0" borderId="1" xfId="2" applyNumberFormat="1" applyFont="1" applyFill="1" applyBorder="1" applyAlignment="1">
      <alignment horizontal="center" vertical="center" wrapText="1"/>
    </xf>
    <xf numFmtId="49" fontId="35" fillId="0" borderId="1" xfId="2" applyNumberFormat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center" vertical="center" textRotation="90" wrapText="1"/>
    </xf>
    <xf numFmtId="0" fontId="35" fillId="0" borderId="9" xfId="1" applyFont="1" applyFill="1" applyBorder="1" applyAlignment="1">
      <alignment horizontal="center" vertical="center" textRotation="90" wrapText="1"/>
    </xf>
    <xf numFmtId="0" fontId="35" fillId="0" borderId="1" xfId="1" applyFont="1" applyFill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4" fillId="0" borderId="1" xfId="1" applyFont="1" applyFill="1" applyBorder="1" applyAlignment="1">
      <alignment horizontal="center" vertical="center" wrapText="1"/>
    </xf>
    <xf numFmtId="0" fontId="35" fillId="0" borderId="2" xfId="1" applyFont="1" applyFill="1" applyBorder="1" applyAlignment="1">
      <alignment horizontal="center" vertical="center" wrapText="1"/>
    </xf>
    <xf numFmtId="0" fontId="35" fillId="0" borderId="3" xfId="1" applyFont="1" applyFill="1" applyBorder="1" applyAlignment="1">
      <alignment horizontal="center" vertical="center" wrapText="1"/>
    </xf>
    <xf numFmtId="0" fontId="35" fillId="0" borderId="4" xfId="1" applyFont="1" applyFill="1" applyBorder="1" applyAlignment="1">
      <alignment horizontal="center" vertical="center" wrapText="1"/>
    </xf>
    <xf numFmtId="0" fontId="35" fillId="0" borderId="6" xfId="1" applyFont="1" applyFill="1" applyBorder="1" applyAlignment="1">
      <alignment horizontal="center" vertical="center" wrapText="1"/>
    </xf>
    <xf numFmtId="0" fontId="35" fillId="0" borderId="7" xfId="1" applyFont="1" applyFill="1" applyBorder="1" applyAlignment="1">
      <alignment horizontal="center" vertical="center" wrapText="1"/>
    </xf>
    <xf numFmtId="0" fontId="35" fillId="0" borderId="8" xfId="1" applyFont="1" applyFill="1" applyBorder="1" applyAlignment="1">
      <alignment horizontal="center" vertical="center" wrapText="1"/>
    </xf>
    <xf numFmtId="0" fontId="35" fillId="0" borderId="5" xfId="1" applyFont="1" applyFill="1" applyBorder="1" applyAlignment="1">
      <alignment horizontal="center" vertical="center" wrapText="1"/>
    </xf>
    <xf numFmtId="0" fontId="35" fillId="0" borderId="9" xfId="1" applyFont="1" applyFill="1" applyBorder="1" applyAlignment="1">
      <alignment horizontal="center" vertical="center" wrapText="1"/>
    </xf>
    <xf numFmtId="0" fontId="35" fillId="0" borderId="10" xfId="1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center" vertical="center" wrapText="1"/>
    </xf>
    <xf numFmtId="0" fontId="34" fillId="0" borderId="9" xfId="1" applyFont="1" applyFill="1" applyBorder="1" applyAlignment="1">
      <alignment horizontal="center" vertical="center" wrapText="1"/>
    </xf>
    <xf numFmtId="0" fontId="34" fillId="0" borderId="10" xfId="1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left" vertical="top" wrapText="1"/>
    </xf>
    <xf numFmtId="0" fontId="34" fillId="0" borderId="9" xfId="1" applyFont="1" applyFill="1" applyBorder="1" applyAlignment="1">
      <alignment horizontal="left" vertical="top" wrapText="1"/>
    </xf>
    <xf numFmtId="4" fontId="34" fillId="0" borderId="5" xfId="1" applyNumberFormat="1" applyFont="1" applyFill="1" applyBorder="1" applyAlignment="1">
      <alignment horizontal="left" vertical="top" wrapText="1"/>
    </xf>
    <xf numFmtId="4" fontId="34" fillId="0" borderId="10" xfId="1" applyNumberFormat="1" applyFont="1" applyFill="1" applyBorder="1" applyAlignment="1">
      <alignment horizontal="left" vertical="top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37"/>
  <sheetViews>
    <sheetView tabSelected="1" view="pageBreakPreview" topLeftCell="A28" zoomScaleNormal="100" zoomScaleSheetLayoutView="100" workbookViewId="0">
      <selection activeCell="F40" sqref="F40"/>
    </sheetView>
  </sheetViews>
  <sheetFormatPr defaultRowHeight="15" x14ac:dyDescent="0.25"/>
  <cols>
    <col min="1" max="1" width="6.140625" style="1" customWidth="1"/>
    <col min="2" max="2" width="34.140625" style="2" customWidth="1"/>
    <col min="3" max="3" width="12.85546875" style="2" customWidth="1"/>
    <col min="4" max="4" width="12.7109375" style="3" customWidth="1"/>
    <col min="5" max="5" width="12" style="2" customWidth="1"/>
    <col min="6" max="6" width="7.28515625" style="3" customWidth="1"/>
    <col min="7" max="7" width="3.5703125" style="2" customWidth="1"/>
    <col min="8" max="8" width="7.7109375" style="2" customWidth="1"/>
    <col min="9" max="9" width="11.5703125" style="3" customWidth="1"/>
    <col min="10" max="10" width="5.85546875" style="2" customWidth="1"/>
    <col min="11" max="11" width="17.85546875" style="2" customWidth="1"/>
    <col min="12" max="12" width="9.28515625" style="2" customWidth="1"/>
    <col min="13" max="13" width="9.7109375" style="2" customWidth="1"/>
    <col min="14" max="14" width="55.85546875" style="3" customWidth="1"/>
    <col min="15" max="15" width="16" style="2" customWidth="1"/>
    <col min="16" max="16" width="8.28515625" style="2" customWidth="1"/>
    <col min="17" max="17" width="9.28515625" style="2" customWidth="1"/>
    <col min="18" max="18" width="9.140625" style="2" customWidth="1"/>
    <col min="19" max="19" width="9" style="10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4" t="s">
        <v>0</v>
      </c>
    </row>
    <row r="2" spans="1:31" ht="18.75" x14ac:dyDescent="0.3">
      <c r="S2" s="5" t="s">
        <v>1</v>
      </c>
    </row>
    <row r="3" spans="1:31" ht="18.75" x14ac:dyDescent="0.3">
      <c r="S3" s="5" t="s">
        <v>2</v>
      </c>
    </row>
    <row r="4" spans="1:31" ht="16.5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31" x14ac:dyDescent="0.25">
      <c r="B5" s="1"/>
      <c r="C5" s="1"/>
      <c r="D5" s="6"/>
      <c r="E5" s="1"/>
      <c r="F5" s="6"/>
      <c r="G5" s="1"/>
      <c r="H5" s="1"/>
      <c r="I5" s="6"/>
      <c r="J5" s="1"/>
      <c r="K5" s="1"/>
      <c r="L5" s="1"/>
      <c r="M5" s="1"/>
      <c r="N5" s="6"/>
      <c r="O5" s="1"/>
      <c r="P5" s="1"/>
      <c r="Q5" s="1"/>
      <c r="R5" s="1"/>
      <c r="S5" s="1"/>
      <c r="T5" s="7"/>
    </row>
    <row r="6" spans="1:31" ht="15.75" x14ac:dyDescent="0.25">
      <c r="A6" s="35" t="s">
        <v>74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7"/>
    </row>
    <row r="7" spans="1:31" ht="15.75" x14ac:dyDescent="0.25">
      <c r="A7" s="36" t="s">
        <v>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7"/>
    </row>
    <row r="8" spans="1:31" ht="8.25" customHeight="1" x14ac:dyDescent="0.25">
      <c r="A8" s="8"/>
      <c r="B8" s="8"/>
      <c r="C8" s="8"/>
      <c r="D8" s="9"/>
      <c r="E8" s="8"/>
      <c r="F8" s="9"/>
      <c r="G8" s="8"/>
      <c r="H8" s="8"/>
      <c r="I8" s="9"/>
      <c r="J8" s="8"/>
      <c r="K8" s="8"/>
      <c r="L8" s="8"/>
      <c r="M8" s="8"/>
      <c r="N8" s="9"/>
      <c r="O8" s="8"/>
      <c r="P8" s="8"/>
      <c r="Q8" s="8"/>
      <c r="R8" s="8"/>
      <c r="S8" s="8"/>
      <c r="T8" s="7"/>
    </row>
    <row r="9" spans="1:31" ht="15.75" x14ac:dyDescent="0.25">
      <c r="A9" s="37" t="s">
        <v>75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7"/>
    </row>
    <row r="10" spans="1:31" s="10" customFormat="1" ht="12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0" customFormat="1" ht="31.5" customHeight="1" x14ac:dyDescent="0.25">
      <c r="A11" s="39" t="s">
        <v>5</v>
      </c>
      <c r="B11" s="39" t="s">
        <v>6</v>
      </c>
      <c r="C11" s="39" t="s">
        <v>7</v>
      </c>
      <c r="D11" s="33" t="s">
        <v>8</v>
      </c>
      <c r="E11" s="33" t="s">
        <v>9</v>
      </c>
      <c r="F11" s="40" t="s">
        <v>10</v>
      </c>
      <c r="G11" s="41"/>
      <c r="H11" s="41"/>
      <c r="I11" s="41"/>
      <c r="J11" s="42"/>
      <c r="K11" s="46" t="s">
        <v>11</v>
      </c>
      <c r="L11" s="40" t="s">
        <v>12</v>
      </c>
      <c r="M11" s="42"/>
      <c r="N11" s="39" t="s">
        <v>13</v>
      </c>
      <c r="O11" s="49" t="s">
        <v>14</v>
      </c>
      <c r="P11" s="33" t="s">
        <v>15</v>
      </c>
      <c r="Q11" s="33"/>
      <c r="R11" s="33"/>
      <c r="S11" s="33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0" customFormat="1" ht="43.5" customHeight="1" x14ac:dyDescent="0.25">
      <c r="A12" s="39"/>
      <c r="B12" s="39"/>
      <c r="C12" s="39"/>
      <c r="D12" s="33"/>
      <c r="E12" s="33"/>
      <c r="F12" s="43"/>
      <c r="G12" s="44"/>
      <c r="H12" s="44"/>
      <c r="I12" s="44"/>
      <c r="J12" s="45"/>
      <c r="K12" s="47"/>
      <c r="L12" s="43"/>
      <c r="M12" s="45"/>
      <c r="N12" s="39"/>
      <c r="O12" s="50"/>
      <c r="P12" s="33" t="s">
        <v>16</v>
      </c>
      <c r="Q12" s="33"/>
      <c r="R12" s="33" t="s">
        <v>16</v>
      </c>
      <c r="S12" s="33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10" customFormat="1" ht="138.75" customHeight="1" x14ac:dyDescent="0.25">
      <c r="A13" s="39"/>
      <c r="B13" s="39"/>
      <c r="C13" s="39"/>
      <c r="D13" s="33"/>
      <c r="E13" s="33"/>
      <c r="F13" s="30" t="s">
        <v>17</v>
      </c>
      <c r="G13" s="30" t="s">
        <v>18</v>
      </c>
      <c r="H13" s="30" t="s">
        <v>19</v>
      </c>
      <c r="I13" s="31" t="s">
        <v>20</v>
      </c>
      <c r="J13" s="30" t="s">
        <v>21</v>
      </c>
      <c r="K13" s="48"/>
      <c r="L13" s="32" t="s">
        <v>22</v>
      </c>
      <c r="M13" s="32" t="s">
        <v>23</v>
      </c>
      <c r="N13" s="39"/>
      <c r="O13" s="51"/>
      <c r="P13" s="30" t="s">
        <v>24</v>
      </c>
      <c r="Q13" s="30" t="s">
        <v>25</v>
      </c>
      <c r="R13" s="30" t="s">
        <v>24</v>
      </c>
      <c r="S13" s="30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0" customFormat="1" ht="1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2" t="s">
        <v>26</v>
      </c>
      <c r="Q14" s="12" t="s">
        <v>27</v>
      </c>
      <c r="R14" s="12" t="s">
        <v>28</v>
      </c>
      <c r="S14" s="12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14" customFormat="1" ht="15.75" x14ac:dyDescent="0.25">
      <c r="A15" s="18" t="s">
        <v>30</v>
      </c>
      <c r="B15" s="19" t="s">
        <v>31</v>
      </c>
      <c r="C15" s="20" t="s">
        <v>32</v>
      </c>
      <c r="D15" s="21">
        <f>D25</f>
        <v>471.87393400000002</v>
      </c>
      <c r="E15" s="22" t="s">
        <v>33</v>
      </c>
      <c r="F15" s="21">
        <f>F25</f>
        <v>471.87393400000002</v>
      </c>
      <c r="G15" s="22" t="s">
        <v>33</v>
      </c>
      <c r="H15" s="22" t="s">
        <v>33</v>
      </c>
      <c r="I15" s="21">
        <f>I25</f>
        <v>471.87393400000002</v>
      </c>
      <c r="J15" s="22" t="s">
        <v>33</v>
      </c>
      <c r="K15" s="21">
        <f t="shared" ref="K15:K34" si="0">M15</f>
        <v>393.22827833333332</v>
      </c>
      <c r="L15" s="22" t="s">
        <v>33</v>
      </c>
      <c r="M15" s="23">
        <f>M25</f>
        <v>393.22827833333332</v>
      </c>
      <c r="N15" s="24" t="s">
        <v>33</v>
      </c>
      <c r="O15" s="22" t="s">
        <v>33</v>
      </c>
      <c r="P15" s="22" t="s">
        <v>33</v>
      </c>
      <c r="Q15" s="22" t="s">
        <v>33</v>
      </c>
      <c r="R15" s="22" t="s">
        <v>33</v>
      </c>
      <c r="S15" s="22" t="s">
        <v>33</v>
      </c>
      <c r="T15" s="13"/>
      <c r="U15" s="13"/>
    </row>
    <row r="16" spans="1:31" s="14" customFormat="1" ht="25.5" x14ac:dyDescent="0.25">
      <c r="A16" s="18" t="s">
        <v>34</v>
      </c>
      <c r="B16" s="19" t="s">
        <v>35</v>
      </c>
      <c r="C16" s="20" t="s">
        <v>32</v>
      </c>
      <c r="D16" s="24" t="s">
        <v>33</v>
      </c>
      <c r="E16" s="22" t="s">
        <v>33</v>
      </c>
      <c r="F16" s="24" t="s">
        <v>33</v>
      </c>
      <c r="G16" s="22" t="s">
        <v>33</v>
      </c>
      <c r="H16" s="22" t="s">
        <v>33</v>
      </c>
      <c r="I16" s="24" t="s">
        <v>33</v>
      </c>
      <c r="J16" s="22" t="s">
        <v>33</v>
      </c>
      <c r="K16" s="21" t="str">
        <f t="shared" si="0"/>
        <v>нд</v>
      </c>
      <c r="L16" s="22" t="s">
        <v>33</v>
      </c>
      <c r="M16" s="22" t="s">
        <v>33</v>
      </c>
      <c r="N16" s="24" t="s">
        <v>33</v>
      </c>
      <c r="O16" s="22" t="s">
        <v>33</v>
      </c>
      <c r="P16" s="22" t="s">
        <v>33</v>
      </c>
      <c r="Q16" s="22" t="s">
        <v>33</v>
      </c>
      <c r="R16" s="22" t="s">
        <v>33</v>
      </c>
      <c r="S16" s="22" t="s">
        <v>33</v>
      </c>
      <c r="T16" s="13"/>
      <c r="U16" s="13"/>
    </row>
    <row r="17" spans="1:21" s="14" customFormat="1" ht="34.5" customHeight="1" x14ac:dyDescent="0.25">
      <c r="A17" s="18" t="s">
        <v>36</v>
      </c>
      <c r="B17" s="19" t="s">
        <v>37</v>
      </c>
      <c r="C17" s="20" t="s">
        <v>32</v>
      </c>
      <c r="D17" s="24" t="s">
        <v>33</v>
      </c>
      <c r="E17" s="22" t="s">
        <v>33</v>
      </c>
      <c r="F17" s="24" t="s">
        <v>33</v>
      </c>
      <c r="G17" s="22" t="s">
        <v>33</v>
      </c>
      <c r="H17" s="22" t="s">
        <v>33</v>
      </c>
      <c r="I17" s="24" t="s">
        <v>33</v>
      </c>
      <c r="J17" s="22" t="s">
        <v>33</v>
      </c>
      <c r="K17" s="21" t="str">
        <f t="shared" si="0"/>
        <v>нд</v>
      </c>
      <c r="L17" s="22" t="s">
        <v>33</v>
      </c>
      <c r="M17" s="22" t="s">
        <v>33</v>
      </c>
      <c r="N17" s="24" t="s">
        <v>33</v>
      </c>
      <c r="O17" s="22" t="s">
        <v>33</v>
      </c>
      <c r="P17" s="22" t="s">
        <v>33</v>
      </c>
      <c r="Q17" s="22" t="s">
        <v>33</v>
      </c>
      <c r="R17" s="22" t="s">
        <v>33</v>
      </c>
      <c r="S17" s="22" t="s">
        <v>33</v>
      </c>
      <c r="T17" s="13"/>
      <c r="U17" s="13"/>
    </row>
    <row r="18" spans="1:21" s="14" customFormat="1" ht="63.75" x14ac:dyDescent="0.25">
      <c r="A18" s="18" t="s">
        <v>38</v>
      </c>
      <c r="B18" s="19" t="s">
        <v>39</v>
      </c>
      <c r="C18" s="20" t="s">
        <v>32</v>
      </c>
      <c r="D18" s="24" t="s">
        <v>33</v>
      </c>
      <c r="E18" s="22" t="s">
        <v>33</v>
      </c>
      <c r="F18" s="24" t="s">
        <v>33</v>
      </c>
      <c r="G18" s="22" t="s">
        <v>33</v>
      </c>
      <c r="H18" s="22" t="s">
        <v>33</v>
      </c>
      <c r="I18" s="24" t="s">
        <v>33</v>
      </c>
      <c r="J18" s="22" t="s">
        <v>33</v>
      </c>
      <c r="K18" s="21" t="str">
        <f t="shared" si="0"/>
        <v>нд</v>
      </c>
      <c r="L18" s="22" t="s">
        <v>33</v>
      </c>
      <c r="M18" s="22" t="s">
        <v>33</v>
      </c>
      <c r="N18" s="24" t="s">
        <v>33</v>
      </c>
      <c r="O18" s="22" t="s">
        <v>33</v>
      </c>
      <c r="P18" s="22" t="s">
        <v>33</v>
      </c>
      <c r="Q18" s="22" t="s">
        <v>33</v>
      </c>
      <c r="R18" s="22" t="s">
        <v>33</v>
      </c>
      <c r="S18" s="22" t="s">
        <v>33</v>
      </c>
      <c r="T18" s="13"/>
      <c r="U18" s="13"/>
    </row>
    <row r="19" spans="1:21" s="14" customFormat="1" ht="38.25" x14ac:dyDescent="0.25">
      <c r="A19" s="18" t="s">
        <v>40</v>
      </c>
      <c r="B19" s="19" t="s">
        <v>41</v>
      </c>
      <c r="C19" s="20" t="s">
        <v>32</v>
      </c>
      <c r="D19" s="24" t="s">
        <v>33</v>
      </c>
      <c r="E19" s="22" t="s">
        <v>33</v>
      </c>
      <c r="F19" s="24" t="s">
        <v>33</v>
      </c>
      <c r="G19" s="22" t="s">
        <v>33</v>
      </c>
      <c r="H19" s="22" t="s">
        <v>33</v>
      </c>
      <c r="I19" s="24" t="s">
        <v>33</v>
      </c>
      <c r="J19" s="22" t="s">
        <v>33</v>
      </c>
      <c r="K19" s="21" t="str">
        <f t="shared" si="0"/>
        <v>нд</v>
      </c>
      <c r="L19" s="22" t="s">
        <v>33</v>
      </c>
      <c r="M19" s="22" t="s">
        <v>33</v>
      </c>
      <c r="N19" s="24" t="s">
        <v>33</v>
      </c>
      <c r="O19" s="22" t="s">
        <v>33</v>
      </c>
      <c r="P19" s="22" t="s">
        <v>33</v>
      </c>
      <c r="Q19" s="22" t="s">
        <v>33</v>
      </c>
      <c r="R19" s="22" t="s">
        <v>33</v>
      </c>
      <c r="S19" s="22" t="s">
        <v>33</v>
      </c>
      <c r="T19" s="13"/>
      <c r="U19" s="13"/>
    </row>
    <row r="20" spans="1:21" s="14" customFormat="1" ht="38.25" x14ac:dyDescent="0.25">
      <c r="A20" s="18" t="s">
        <v>42</v>
      </c>
      <c r="B20" s="19" t="s">
        <v>43</v>
      </c>
      <c r="C20" s="20" t="s">
        <v>32</v>
      </c>
      <c r="D20" s="24" t="s">
        <v>33</v>
      </c>
      <c r="E20" s="22" t="s">
        <v>33</v>
      </c>
      <c r="F20" s="24" t="s">
        <v>33</v>
      </c>
      <c r="G20" s="22" t="s">
        <v>33</v>
      </c>
      <c r="H20" s="22" t="s">
        <v>33</v>
      </c>
      <c r="I20" s="24" t="s">
        <v>33</v>
      </c>
      <c r="J20" s="22" t="s">
        <v>33</v>
      </c>
      <c r="K20" s="21" t="str">
        <f t="shared" si="0"/>
        <v>нд</v>
      </c>
      <c r="L20" s="22" t="s">
        <v>33</v>
      </c>
      <c r="M20" s="22" t="s">
        <v>33</v>
      </c>
      <c r="N20" s="24" t="s">
        <v>33</v>
      </c>
      <c r="O20" s="22" t="s">
        <v>33</v>
      </c>
      <c r="P20" s="22" t="s">
        <v>33</v>
      </c>
      <c r="Q20" s="22" t="s">
        <v>33</v>
      </c>
      <c r="R20" s="22" t="s">
        <v>33</v>
      </c>
      <c r="S20" s="22" t="s">
        <v>33</v>
      </c>
      <c r="T20" s="13"/>
      <c r="U20" s="13"/>
    </row>
    <row r="21" spans="1:21" s="14" customFormat="1" ht="51" x14ac:dyDescent="0.25">
      <c r="A21" s="18" t="s">
        <v>44</v>
      </c>
      <c r="B21" s="19" t="s">
        <v>45</v>
      </c>
      <c r="C21" s="20" t="s">
        <v>32</v>
      </c>
      <c r="D21" s="21" t="s">
        <v>33</v>
      </c>
      <c r="E21" s="22" t="s">
        <v>33</v>
      </c>
      <c r="F21" s="25" t="s">
        <v>33</v>
      </c>
      <c r="G21" s="22" t="s">
        <v>33</v>
      </c>
      <c r="H21" s="22" t="s">
        <v>33</v>
      </c>
      <c r="I21" s="21" t="str">
        <f>D21</f>
        <v>нд</v>
      </c>
      <c r="J21" s="22" t="s">
        <v>33</v>
      </c>
      <c r="K21" s="21" t="str">
        <f t="shared" si="0"/>
        <v>нд</v>
      </c>
      <c r="L21" s="22" t="s">
        <v>33</v>
      </c>
      <c r="M21" s="23" t="s">
        <v>33</v>
      </c>
      <c r="N21" s="24" t="s">
        <v>33</v>
      </c>
      <c r="O21" s="22" t="s">
        <v>33</v>
      </c>
      <c r="P21" s="22" t="s">
        <v>33</v>
      </c>
      <c r="Q21" s="22" t="s">
        <v>33</v>
      </c>
      <c r="R21" s="22" t="s">
        <v>33</v>
      </c>
      <c r="S21" s="22" t="s">
        <v>33</v>
      </c>
      <c r="T21" s="13"/>
      <c r="U21" s="13"/>
    </row>
    <row r="22" spans="1:21" s="16" customFormat="1" ht="51" x14ac:dyDescent="0.25">
      <c r="A22" s="18" t="s">
        <v>46</v>
      </c>
      <c r="B22" s="19" t="s">
        <v>47</v>
      </c>
      <c r="C22" s="20" t="s">
        <v>32</v>
      </c>
      <c r="D22" s="24" t="s">
        <v>33</v>
      </c>
      <c r="E22" s="24" t="s">
        <v>33</v>
      </c>
      <c r="F22" s="24" t="s">
        <v>33</v>
      </c>
      <c r="G22" s="24" t="s">
        <v>33</v>
      </c>
      <c r="H22" s="24" t="s">
        <v>33</v>
      </c>
      <c r="I22" s="24" t="s">
        <v>33</v>
      </c>
      <c r="J22" s="24" t="s">
        <v>33</v>
      </c>
      <c r="K22" s="21" t="str">
        <f t="shared" si="0"/>
        <v>нд</v>
      </c>
      <c r="L22" s="24" t="s">
        <v>33</v>
      </c>
      <c r="M22" s="24" t="s">
        <v>33</v>
      </c>
      <c r="N22" s="24" t="s">
        <v>33</v>
      </c>
      <c r="O22" s="24" t="s">
        <v>33</v>
      </c>
      <c r="P22" s="24" t="s">
        <v>33</v>
      </c>
      <c r="Q22" s="24" t="s">
        <v>33</v>
      </c>
      <c r="R22" s="24" t="s">
        <v>33</v>
      </c>
      <c r="S22" s="24" t="s">
        <v>33</v>
      </c>
      <c r="T22" s="15"/>
      <c r="U22" s="15"/>
    </row>
    <row r="23" spans="1:21" s="16" customFormat="1" ht="38.25" x14ac:dyDescent="0.25">
      <c r="A23" s="18" t="s">
        <v>48</v>
      </c>
      <c r="B23" s="19" t="s">
        <v>49</v>
      </c>
      <c r="C23" s="20" t="s">
        <v>32</v>
      </c>
      <c r="D23" s="24" t="s">
        <v>33</v>
      </c>
      <c r="E23" s="24" t="s">
        <v>33</v>
      </c>
      <c r="F23" s="24" t="s">
        <v>33</v>
      </c>
      <c r="G23" s="24" t="s">
        <v>33</v>
      </c>
      <c r="H23" s="24" t="s">
        <v>33</v>
      </c>
      <c r="I23" s="24" t="s">
        <v>33</v>
      </c>
      <c r="J23" s="24" t="s">
        <v>33</v>
      </c>
      <c r="K23" s="21" t="str">
        <f t="shared" si="0"/>
        <v>нд</v>
      </c>
      <c r="L23" s="24" t="s">
        <v>33</v>
      </c>
      <c r="M23" s="24" t="s">
        <v>33</v>
      </c>
      <c r="N23" s="24" t="s">
        <v>33</v>
      </c>
      <c r="O23" s="24" t="s">
        <v>33</v>
      </c>
      <c r="P23" s="24" t="s">
        <v>33</v>
      </c>
      <c r="Q23" s="24" t="s">
        <v>33</v>
      </c>
      <c r="R23" s="24" t="s">
        <v>33</v>
      </c>
      <c r="S23" s="24" t="s">
        <v>33</v>
      </c>
      <c r="T23" s="15"/>
      <c r="U23" s="15"/>
    </row>
    <row r="24" spans="1:21" s="16" customFormat="1" ht="39" x14ac:dyDescent="0.25">
      <c r="A24" s="18" t="s">
        <v>50</v>
      </c>
      <c r="B24" s="26" t="s">
        <v>51</v>
      </c>
      <c r="C24" s="20" t="s">
        <v>32</v>
      </c>
      <c r="D24" s="24" t="s">
        <v>33</v>
      </c>
      <c r="E24" s="24" t="s">
        <v>33</v>
      </c>
      <c r="F24" s="24" t="s">
        <v>33</v>
      </c>
      <c r="G24" s="24" t="s">
        <v>33</v>
      </c>
      <c r="H24" s="24" t="s">
        <v>33</v>
      </c>
      <c r="I24" s="24" t="s">
        <v>33</v>
      </c>
      <c r="J24" s="24" t="s">
        <v>33</v>
      </c>
      <c r="K24" s="21" t="str">
        <f t="shared" si="0"/>
        <v>нд</v>
      </c>
      <c r="L24" s="24" t="s">
        <v>33</v>
      </c>
      <c r="M24" s="24" t="s">
        <v>33</v>
      </c>
      <c r="N24" s="24" t="s">
        <v>33</v>
      </c>
      <c r="O24" s="24" t="s">
        <v>33</v>
      </c>
      <c r="P24" s="24" t="s">
        <v>33</v>
      </c>
      <c r="Q24" s="24" t="s">
        <v>33</v>
      </c>
      <c r="R24" s="24" t="s">
        <v>33</v>
      </c>
      <c r="S24" s="24" t="s">
        <v>33</v>
      </c>
      <c r="T24" s="15"/>
      <c r="U24" s="15"/>
    </row>
    <row r="25" spans="1:21" s="16" customFormat="1" ht="26.25" x14ac:dyDescent="0.25">
      <c r="A25" s="18" t="s">
        <v>52</v>
      </c>
      <c r="B25" s="26" t="s">
        <v>53</v>
      </c>
      <c r="C25" s="20" t="s">
        <v>32</v>
      </c>
      <c r="D25" s="21">
        <f>D26+D28+D30+D32+D34</f>
        <v>471.87393400000002</v>
      </c>
      <c r="E25" s="24" t="s">
        <v>33</v>
      </c>
      <c r="F25" s="21">
        <f>F26+F28+F30+F32+F34</f>
        <v>471.87393400000002</v>
      </c>
      <c r="G25" s="24" t="s">
        <v>33</v>
      </c>
      <c r="H25" s="24" t="s">
        <v>33</v>
      </c>
      <c r="I25" s="21">
        <f>I26+I28+I30+I32+I34</f>
        <v>471.87393400000002</v>
      </c>
      <c r="J25" s="24" t="s">
        <v>33</v>
      </c>
      <c r="K25" s="21">
        <f t="shared" si="0"/>
        <v>393.22827833333332</v>
      </c>
      <c r="L25" s="24" t="str">
        <f>L26</f>
        <v>2022-2024</v>
      </c>
      <c r="M25" s="21">
        <f>M26+M28+M30+M32+M34</f>
        <v>393.22827833333332</v>
      </c>
      <c r="N25" s="24" t="s">
        <v>33</v>
      </c>
      <c r="O25" s="24" t="s">
        <v>33</v>
      </c>
      <c r="P25" s="24" t="s">
        <v>33</v>
      </c>
      <c r="Q25" s="24" t="s">
        <v>33</v>
      </c>
      <c r="R25" s="24" t="s">
        <v>33</v>
      </c>
      <c r="S25" s="24" t="s">
        <v>33</v>
      </c>
      <c r="T25" s="15"/>
      <c r="U25" s="15"/>
    </row>
    <row r="26" spans="1:21" s="16" customFormat="1" ht="45" customHeight="1" x14ac:dyDescent="0.25">
      <c r="A26" s="18" t="s">
        <v>54</v>
      </c>
      <c r="B26" s="27" t="s">
        <v>55</v>
      </c>
      <c r="C26" s="20" t="s">
        <v>32</v>
      </c>
      <c r="D26" s="21">
        <f>D27</f>
        <v>18.564143999999999</v>
      </c>
      <c r="E26" s="24" t="s">
        <v>33</v>
      </c>
      <c r="F26" s="25">
        <f t="shared" ref="F26:F35" si="1">SUM(G26:J26)</f>
        <v>18.564143999999999</v>
      </c>
      <c r="G26" s="24" t="s">
        <v>33</v>
      </c>
      <c r="H26" s="24" t="s">
        <v>33</v>
      </c>
      <c r="I26" s="21">
        <f t="shared" ref="I26:I35" si="2">D26</f>
        <v>18.564143999999999</v>
      </c>
      <c r="J26" s="24" t="s">
        <v>33</v>
      </c>
      <c r="K26" s="21">
        <f t="shared" si="0"/>
        <v>15.47012</v>
      </c>
      <c r="L26" s="24" t="str">
        <f>L27</f>
        <v>2022-2024</v>
      </c>
      <c r="M26" s="21">
        <f t="shared" ref="M26:M35" si="3">D26/1.2</f>
        <v>15.47012</v>
      </c>
      <c r="N26" s="52" t="s">
        <v>73</v>
      </c>
      <c r="O26" s="24" t="s">
        <v>33</v>
      </c>
      <c r="P26" s="24" t="s">
        <v>33</v>
      </c>
      <c r="Q26" s="24" t="s">
        <v>33</v>
      </c>
      <c r="R26" s="24" t="s">
        <v>33</v>
      </c>
      <c r="S26" s="24" t="s">
        <v>33</v>
      </c>
      <c r="T26" s="15"/>
      <c r="U26" s="15"/>
    </row>
    <row r="27" spans="1:21" s="16" customFormat="1" ht="59.25" customHeight="1" x14ac:dyDescent="0.25">
      <c r="A27" s="18" t="s">
        <v>56</v>
      </c>
      <c r="B27" s="27" t="s">
        <v>57</v>
      </c>
      <c r="C27" s="20" t="s">
        <v>80</v>
      </c>
      <c r="D27" s="21">
        <v>18.564143999999999</v>
      </c>
      <c r="E27" s="24" t="s">
        <v>33</v>
      </c>
      <c r="F27" s="25">
        <f t="shared" si="1"/>
        <v>18.564143999999999</v>
      </c>
      <c r="G27" s="24" t="s">
        <v>33</v>
      </c>
      <c r="H27" s="24" t="s">
        <v>33</v>
      </c>
      <c r="I27" s="21">
        <f t="shared" si="2"/>
        <v>18.564143999999999</v>
      </c>
      <c r="J27" s="24" t="s">
        <v>33</v>
      </c>
      <c r="K27" s="21">
        <f t="shared" si="0"/>
        <v>15.47012</v>
      </c>
      <c r="L27" s="24" t="s">
        <v>78</v>
      </c>
      <c r="M27" s="21">
        <f t="shared" si="3"/>
        <v>15.47012</v>
      </c>
      <c r="N27" s="53"/>
      <c r="O27" s="24" t="s">
        <v>33</v>
      </c>
      <c r="P27" s="24" t="s">
        <v>33</v>
      </c>
      <c r="Q27" s="24" t="s">
        <v>33</v>
      </c>
      <c r="R27" s="24" t="s">
        <v>33</v>
      </c>
      <c r="S27" s="24" t="s">
        <v>33</v>
      </c>
      <c r="T27" s="15"/>
      <c r="U27" s="15"/>
    </row>
    <row r="28" spans="1:21" s="16" customFormat="1" ht="39.75" customHeight="1" x14ac:dyDescent="0.25">
      <c r="A28" s="18" t="s">
        <v>58</v>
      </c>
      <c r="B28" s="27" t="s">
        <v>59</v>
      </c>
      <c r="C28" s="20" t="s">
        <v>32</v>
      </c>
      <c r="D28" s="21">
        <f>D29</f>
        <v>19.356411999999999</v>
      </c>
      <c r="E28" s="24" t="s">
        <v>33</v>
      </c>
      <c r="F28" s="25">
        <f t="shared" si="1"/>
        <v>19.356411999999999</v>
      </c>
      <c r="G28" s="24" t="s">
        <v>33</v>
      </c>
      <c r="H28" s="24" t="s">
        <v>33</v>
      </c>
      <c r="I28" s="21">
        <f t="shared" si="2"/>
        <v>19.356411999999999</v>
      </c>
      <c r="J28" s="24" t="s">
        <v>33</v>
      </c>
      <c r="K28" s="21">
        <f t="shared" si="0"/>
        <v>16.130343333333332</v>
      </c>
      <c r="L28" s="24" t="str">
        <f>L29</f>
        <v>2022-2024</v>
      </c>
      <c r="M28" s="21">
        <f t="shared" si="3"/>
        <v>16.130343333333332</v>
      </c>
      <c r="N28" s="52" t="s">
        <v>70</v>
      </c>
      <c r="O28" s="24" t="s">
        <v>33</v>
      </c>
      <c r="P28" s="24" t="s">
        <v>33</v>
      </c>
      <c r="Q28" s="24" t="s">
        <v>33</v>
      </c>
      <c r="R28" s="24" t="s">
        <v>33</v>
      </c>
      <c r="S28" s="24" t="s">
        <v>33</v>
      </c>
      <c r="T28" s="15"/>
      <c r="U28" s="15"/>
    </row>
    <row r="29" spans="1:21" s="16" customFormat="1" ht="40.5" customHeight="1" x14ac:dyDescent="0.25">
      <c r="A29" s="18" t="s">
        <v>60</v>
      </c>
      <c r="B29" s="27" t="s">
        <v>59</v>
      </c>
      <c r="C29" s="28" t="s">
        <v>81</v>
      </c>
      <c r="D29" s="21">
        <v>19.356411999999999</v>
      </c>
      <c r="E29" s="24" t="s">
        <v>33</v>
      </c>
      <c r="F29" s="25">
        <f t="shared" si="1"/>
        <v>19.356411999999999</v>
      </c>
      <c r="G29" s="24" t="s">
        <v>33</v>
      </c>
      <c r="H29" s="24" t="s">
        <v>33</v>
      </c>
      <c r="I29" s="21">
        <f t="shared" si="2"/>
        <v>19.356411999999999</v>
      </c>
      <c r="J29" s="24" t="s">
        <v>33</v>
      </c>
      <c r="K29" s="21">
        <f t="shared" si="0"/>
        <v>16.130343333333332</v>
      </c>
      <c r="L29" s="24" t="s">
        <v>78</v>
      </c>
      <c r="M29" s="21">
        <f t="shared" si="3"/>
        <v>16.130343333333332</v>
      </c>
      <c r="N29" s="53"/>
      <c r="O29" s="24" t="s">
        <v>33</v>
      </c>
      <c r="P29" s="24" t="s">
        <v>33</v>
      </c>
      <c r="Q29" s="24" t="s">
        <v>33</v>
      </c>
      <c r="R29" s="24" t="s">
        <v>33</v>
      </c>
      <c r="S29" s="24" t="s">
        <v>33</v>
      </c>
      <c r="T29" s="15"/>
      <c r="U29" s="15"/>
    </row>
    <row r="30" spans="1:21" s="16" customFormat="1" ht="39" customHeight="1" x14ac:dyDescent="0.25">
      <c r="A30" s="18" t="s">
        <v>61</v>
      </c>
      <c r="B30" s="29" t="s">
        <v>66</v>
      </c>
      <c r="C30" s="28" t="s">
        <v>32</v>
      </c>
      <c r="D30" s="21">
        <f>D31</f>
        <v>15.0162</v>
      </c>
      <c r="E30" s="24" t="s">
        <v>33</v>
      </c>
      <c r="F30" s="25">
        <f t="shared" si="1"/>
        <v>15.0162</v>
      </c>
      <c r="G30" s="24" t="s">
        <v>33</v>
      </c>
      <c r="H30" s="24" t="s">
        <v>33</v>
      </c>
      <c r="I30" s="21">
        <f t="shared" si="2"/>
        <v>15.0162</v>
      </c>
      <c r="J30" s="24" t="s">
        <v>33</v>
      </c>
      <c r="K30" s="21">
        <f t="shared" si="0"/>
        <v>12.513500000000001</v>
      </c>
      <c r="L30" s="24">
        <f>L31</f>
        <v>2023</v>
      </c>
      <c r="M30" s="21">
        <f t="shared" si="3"/>
        <v>12.513500000000001</v>
      </c>
      <c r="N30" s="52" t="s">
        <v>71</v>
      </c>
      <c r="O30" s="24" t="s">
        <v>33</v>
      </c>
      <c r="P30" s="24" t="s">
        <v>33</v>
      </c>
      <c r="Q30" s="24" t="s">
        <v>33</v>
      </c>
      <c r="R30" s="24" t="s">
        <v>33</v>
      </c>
      <c r="S30" s="24" t="s">
        <v>33</v>
      </c>
      <c r="T30" s="15"/>
      <c r="U30" s="15"/>
    </row>
    <row r="31" spans="1:21" s="16" customFormat="1" ht="26.25" customHeight="1" x14ac:dyDescent="0.25">
      <c r="A31" s="18" t="s">
        <v>62</v>
      </c>
      <c r="B31" s="29" t="s">
        <v>68</v>
      </c>
      <c r="C31" s="28" t="s">
        <v>82</v>
      </c>
      <c r="D31" s="21">
        <v>15.0162</v>
      </c>
      <c r="E31" s="24" t="s">
        <v>33</v>
      </c>
      <c r="F31" s="25">
        <f t="shared" si="1"/>
        <v>15.0162</v>
      </c>
      <c r="G31" s="24" t="s">
        <v>33</v>
      </c>
      <c r="H31" s="24" t="s">
        <v>33</v>
      </c>
      <c r="I31" s="21">
        <f t="shared" si="2"/>
        <v>15.0162</v>
      </c>
      <c r="J31" s="24" t="s">
        <v>33</v>
      </c>
      <c r="K31" s="21">
        <f t="shared" si="0"/>
        <v>12.513500000000001</v>
      </c>
      <c r="L31" s="24">
        <v>2023</v>
      </c>
      <c r="M31" s="21">
        <f t="shared" si="3"/>
        <v>12.513500000000001</v>
      </c>
      <c r="N31" s="53"/>
      <c r="O31" s="24" t="s">
        <v>33</v>
      </c>
      <c r="P31" s="24" t="s">
        <v>33</v>
      </c>
      <c r="Q31" s="24" t="s">
        <v>33</v>
      </c>
      <c r="R31" s="24" t="s">
        <v>33</v>
      </c>
      <c r="S31" s="24" t="s">
        <v>33</v>
      </c>
      <c r="T31" s="15"/>
      <c r="U31" s="15"/>
    </row>
    <row r="32" spans="1:21" s="16" customFormat="1" ht="24.75" customHeight="1" x14ac:dyDescent="0.25">
      <c r="A32" s="18" t="s">
        <v>63</v>
      </c>
      <c r="B32" s="29" t="s">
        <v>69</v>
      </c>
      <c r="C32" s="28" t="s">
        <v>32</v>
      </c>
      <c r="D32" s="21">
        <f>D33</f>
        <v>10.734578000000001</v>
      </c>
      <c r="E32" s="24" t="s">
        <v>33</v>
      </c>
      <c r="F32" s="25">
        <f t="shared" si="1"/>
        <v>10.734578000000001</v>
      </c>
      <c r="G32" s="24" t="s">
        <v>33</v>
      </c>
      <c r="H32" s="24" t="s">
        <v>33</v>
      </c>
      <c r="I32" s="21">
        <f t="shared" si="2"/>
        <v>10.734578000000001</v>
      </c>
      <c r="J32" s="24" t="s">
        <v>33</v>
      </c>
      <c r="K32" s="21">
        <f t="shared" si="0"/>
        <v>8.9454816666666677</v>
      </c>
      <c r="L32" s="24">
        <f>L33</f>
        <v>2024</v>
      </c>
      <c r="M32" s="21">
        <f t="shared" si="3"/>
        <v>8.9454816666666677</v>
      </c>
      <c r="N32" s="52" t="s">
        <v>72</v>
      </c>
      <c r="O32" s="24" t="s">
        <v>33</v>
      </c>
      <c r="P32" s="24" t="s">
        <v>33</v>
      </c>
      <c r="Q32" s="24" t="s">
        <v>33</v>
      </c>
      <c r="R32" s="24" t="s">
        <v>33</v>
      </c>
      <c r="S32" s="24" t="s">
        <v>33</v>
      </c>
      <c r="T32" s="15"/>
      <c r="U32" s="15"/>
    </row>
    <row r="33" spans="1:21" s="16" customFormat="1" ht="26.25" customHeight="1" x14ac:dyDescent="0.25">
      <c r="A33" s="18" t="s">
        <v>64</v>
      </c>
      <c r="B33" s="29" t="s">
        <v>69</v>
      </c>
      <c r="C33" s="28" t="s">
        <v>83</v>
      </c>
      <c r="D33" s="21">
        <v>10.734578000000001</v>
      </c>
      <c r="E33" s="24" t="s">
        <v>33</v>
      </c>
      <c r="F33" s="25">
        <f t="shared" si="1"/>
        <v>10.734578000000001</v>
      </c>
      <c r="G33" s="24" t="s">
        <v>33</v>
      </c>
      <c r="H33" s="24" t="s">
        <v>33</v>
      </c>
      <c r="I33" s="21">
        <f t="shared" si="2"/>
        <v>10.734578000000001</v>
      </c>
      <c r="J33" s="24" t="s">
        <v>33</v>
      </c>
      <c r="K33" s="21">
        <f t="shared" si="0"/>
        <v>8.9454816666666677</v>
      </c>
      <c r="L33" s="24">
        <v>2024</v>
      </c>
      <c r="M33" s="21">
        <f t="shared" si="3"/>
        <v>8.9454816666666677</v>
      </c>
      <c r="N33" s="53"/>
      <c r="O33" s="24" t="s">
        <v>33</v>
      </c>
      <c r="P33" s="24" t="s">
        <v>33</v>
      </c>
      <c r="Q33" s="24" t="s">
        <v>33</v>
      </c>
      <c r="R33" s="24" t="s">
        <v>33</v>
      </c>
      <c r="S33" s="24" t="s">
        <v>33</v>
      </c>
      <c r="T33" s="15"/>
      <c r="U33" s="15"/>
    </row>
    <row r="34" spans="1:21" s="16" customFormat="1" ht="70.5" customHeight="1" x14ac:dyDescent="0.25">
      <c r="A34" s="18" t="s">
        <v>65</v>
      </c>
      <c r="B34" s="29" t="s">
        <v>77</v>
      </c>
      <c r="C34" s="28" t="s">
        <v>32</v>
      </c>
      <c r="D34" s="21">
        <v>408.20260000000002</v>
      </c>
      <c r="E34" s="24" t="s">
        <v>33</v>
      </c>
      <c r="F34" s="25">
        <f t="shared" si="1"/>
        <v>408.20260000000002</v>
      </c>
      <c r="G34" s="24" t="s">
        <v>33</v>
      </c>
      <c r="H34" s="24" t="s">
        <v>33</v>
      </c>
      <c r="I34" s="21">
        <f>I35</f>
        <v>408.20260000000002</v>
      </c>
      <c r="J34" s="24" t="s">
        <v>33</v>
      </c>
      <c r="K34" s="21">
        <f t="shared" si="0"/>
        <v>340.16883333333334</v>
      </c>
      <c r="L34" s="24" t="str">
        <f>L35</f>
        <v>2022-2024</v>
      </c>
      <c r="M34" s="21">
        <f t="shared" si="3"/>
        <v>340.16883333333334</v>
      </c>
      <c r="N34" s="54" t="s">
        <v>79</v>
      </c>
      <c r="O34" s="24" t="s">
        <v>33</v>
      </c>
      <c r="P34" s="24" t="s">
        <v>33</v>
      </c>
      <c r="Q34" s="24" t="s">
        <v>33</v>
      </c>
      <c r="R34" s="24" t="s">
        <v>33</v>
      </c>
      <c r="S34" s="24" t="s">
        <v>33</v>
      </c>
      <c r="T34" s="15"/>
      <c r="U34" s="15"/>
    </row>
    <row r="35" spans="1:21" s="16" customFormat="1" ht="72.75" customHeight="1" x14ac:dyDescent="0.25">
      <c r="A35" s="18" t="s">
        <v>67</v>
      </c>
      <c r="B35" s="29" t="s">
        <v>76</v>
      </c>
      <c r="C35" s="28" t="s">
        <v>84</v>
      </c>
      <c r="D35" s="21">
        <v>408.20260000000002</v>
      </c>
      <c r="E35" s="24" t="s">
        <v>33</v>
      </c>
      <c r="F35" s="25">
        <f t="shared" si="1"/>
        <v>408.20260000000002</v>
      </c>
      <c r="G35" s="24" t="s">
        <v>33</v>
      </c>
      <c r="H35" s="24" t="s">
        <v>33</v>
      </c>
      <c r="I35" s="21">
        <f t="shared" si="2"/>
        <v>408.20260000000002</v>
      </c>
      <c r="J35" s="24" t="s">
        <v>33</v>
      </c>
      <c r="K35" s="21">
        <f>M35</f>
        <v>340.16883333333334</v>
      </c>
      <c r="L35" s="24" t="s">
        <v>78</v>
      </c>
      <c r="M35" s="21">
        <f t="shared" si="3"/>
        <v>340.16883333333334</v>
      </c>
      <c r="N35" s="55"/>
      <c r="O35" s="24" t="s">
        <v>33</v>
      </c>
      <c r="P35" s="24" t="s">
        <v>33</v>
      </c>
      <c r="Q35" s="24" t="s">
        <v>33</v>
      </c>
      <c r="R35" s="24" t="s">
        <v>33</v>
      </c>
      <c r="S35" s="24" t="s">
        <v>33</v>
      </c>
      <c r="T35" s="15"/>
      <c r="U35" s="15"/>
    </row>
    <row r="36" spans="1:21" x14ac:dyDescent="0.25">
      <c r="B36" s="10"/>
      <c r="C36" s="10"/>
      <c r="D36" s="17"/>
      <c r="E36" s="10"/>
      <c r="F36" s="17"/>
      <c r="G36" s="10"/>
      <c r="H36" s="10"/>
      <c r="I36" s="17"/>
      <c r="J36" s="10"/>
      <c r="K36" s="10"/>
      <c r="L36" s="10"/>
      <c r="M36" s="17"/>
    </row>
    <row r="37" spans="1:21" x14ac:dyDescent="0.25">
      <c r="B37" s="10"/>
      <c r="C37" s="10"/>
      <c r="D37" s="17"/>
      <c r="E37" s="10"/>
      <c r="F37" s="17"/>
      <c r="G37" s="10"/>
      <c r="H37" s="10"/>
      <c r="I37" s="17"/>
      <c r="J37" s="10"/>
      <c r="K37" s="10"/>
      <c r="L37" s="10"/>
      <c r="M37" s="10"/>
    </row>
  </sheetData>
  <mergeCells count="23">
    <mergeCell ref="N11:N13"/>
    <mergeCell ref="O11:O13"/>
    <mergeCell ref="N32:N33"/>
    <mergeCell ref="N34:N35"/>
    <mergeCell ref="N26:N27"/>
    <mergeCell ref="N28:N29"/>
    <mergeCell ref="N30:N31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</mergeCells>
  <pageMargins left="0.28999999999999998" right="0.26" top="0.67" bottom="0.41" header="0.66" footer="0.38"/>
  <pageSetup paperSize="9" scale="55" fitToHeight="0" orientation="landscape" r:id="rId1"/>
  <rowBreaks count="1" manualBreakCount="1">
    <brk id="2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2021-10-13T10:41:51Z</cp:lastPrinted>
  <dcterms:created xsi:type="dcterms:W3CDTF">2020-08-04T14:30:16Z</dcterms:created>
  <dcterms:modified xsi:type="dcterms:W3CDTF">2021-10-13T10:41:58Z</dcterms:modified>
</cp:coreProperties>
</file>