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75" yWindow="45" windowWidth="28785" windowHeight="6240"/>
  </bookViews>
  <sheets>
    <sheet name="svod" sheetId="1" r:id="rId1"/>
    <sheet name="svod М" sheetId="2" r:id="rId2"/>
  </sheets>
  <definedNames>
    <definedName name="_xlnm._FilterDatabase" localSheetId="0" hidden="1">svod!$A$1:$W$14</definedName>
  </definedNames>
  <calcPr calcId="145621"/>
</workbook>
</file>

<file path=xl/calcChain.xml><?xml version="1.0" encoding="utf-8"?>
<calcChain xmlns="http://schemas.openxmlformats.org/spreadsheetml/2006/main">
  <c r="W9" i="1" l="1"/>
  <c r="S10" i="1"/>
  <c r="V9" i="1"/>
  <c r="K9" i="1"/>
  <c r="T10" i="1"/>
</calcChain>
</file>

<file path=xl/sharedStrings.xml><?xml version="1.0" encoding="utf-8"?>
<sst xmlns="http://schemas.openxmlformats.org/spreadsheetml/2006/main" count="85" uniqueCount="35">
  <si>
    <t>Группы потребителей</t>
  </si>
  <si>
    <t>Уровень напряжения</t>
  </si>
  <si>
    <t>Единица измерения</t>
  </si>
  <si>
    <t>Территориальные сетевые организации</t>
  </si>
  <si>
    <t>МУП "УльГЭС"</t>
  </si>
  <si>
    <t>Прочие</t>
  </si>
  <si>
    <t>ВН</t>
  </si>
  <si>
    <t>СН-1</t>
  </si>
  <si>
    <t>СН-2</t>
  </si>
  <si>
    <t>НН</t>
  </si>
  <si>
    <t>Население и потребители, приравненные к населению</t>
  </si>
  <si>
    <t>кВтч</t>
  </si>
  <si>
    <t>Информация об объеме фактического полезного отпуска  электроэнергии по тарифным группам в разрезе территориальных сетевых организаций</t>
  </si>
  <si>
    <t>Информация об объеме фактического полезного отпуска  мощности по тарифным группам в разрезе территориальных сетевых организаций</t>
  </si>
  <si>
    <t>МВт</t>
  </si>
  <si>
    <t>АО "УСК"</t>
  </si>
  <si>
    <t>ОАО "РЖД"</t>
  </si>
  <si>
    <t>ООО "Газпром энерго"</t>
  </si>
  <si>
    <t>ООО "ОЭС"</t>
  </si>
  <si>
    <t>ООО "ЭнергоХолдинг"</t>
  </si>
  <si>
    <t>ООО "Энергосеть"</t>
  </si>
  <si>
    <t>ООО "ИНЗА СЕРВИС"</t>
  </si>
  <si>
    <t>ООО "УВКС"</t>
  </si>
  <si>
    <t>АО "ГНЦ НИИАР"</t>
  </si>
  <si>
    <t>АО "Оборонэнерго"</t>
  </si>
  <si>
    <t>ООО "Магистраль"</t>
  </si>
  <si>
    <t>АО "Авиастар-ОПЭ"</t>
  </si>
  <si>
    <t>ПАО "Россети Волга"</t>
  </si>
  <si>
    <t>ПАО "ИЛ"</t>
  </si>
  <si>
    <t>ПАО "ФСК - Россети"</t>
  </si>
  <si>
    <t xml:space="preserve">СК Энерго, ООО </t>
  </si>
  <si>
    <t>ООО "Энергопромгрупп"</t>
  </si>
  <si>
    <t>ООО "ЭСК Энергосеть"</t>
  </si>
  <si>
    <t>ООО "ЭМ"</t>
  </si>
  <si>
    <t>Февраль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</si>
</sst>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Fill="1"/>
    <xf numFmtId="0" fontId="2" fillId="3" borderId="4" xfId="0" applyFont="1" applyFill="1" applyBorder="1" applyAlignment="1">
      <alignment vertical="center"/>
    </xf>
    <xf numFmtId="0" fontId="0" fillId="3" borderId="0" xfId="0" applyFill="1"/>
    <xf numFmtId="49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/>
    </xf>
    <xf numFmtId="0" fontId="0" fillId="4" borderId="0" xfId="0" applyFill="1"/>
    <xf numFmtId="3" fontId="0" fillId="4" borderId="0" xfId="0" applyNumberFormat="1" applyFill="1"/>
    <xf numFmtId="3" fontId="0" fillId="4" borderId="0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/>
    <xf numFmtId="164" fontId="0" fillId="0" borderId="1" xfId="0" applyNumberForma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0" fillId="3" borderId="1" xfId="0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showGridLines="0" tabSelected="1" topLeftCell="A5" zoomScaleNormal="100" zoomScaleSheetLayoutView="100" workbookViewId="0">
      <selection activeCell="H18" sqref="H18"/>
    </sheetView>
  </sheetViews>
  <sheetFormatPr defaultRowHeight="12.75" x14ac:dyDescent="0.2"/>
  <cols>
    <col min="1" max="1" width="22.28515625" customWidth="1"/>
    <col min="2" max="2" width="14.85546875" customWidth="1"/>
    <col min="3" max="3" width="11.5703125" customWidth="1"/>
    <col min="4" max="4" width="14.42578125" customWidth="1"/>
    <col min="5" max="6" width="15.7109375" customWidth="1"/>
    <col min="7" max="7" width="18" customWidth="1"/>
    <col min="8" max="8" width="15.7109375" customWidth="1"/>
    <col min="9" max="9" width="15.42578125" customWidth="1"/>
    <col min="10" max="10" width="18.5703125" style="3" customWidth="1"/>
    <col min="11" max="11" width="18.5703125" customWidth="1"/>
    <col min="12" max="12" width="19.7109375" customWidth="1"/>
    <col min="13" max="13" width="16" customWidth="1"/>
    <col min="14" max="14" width="16.42578125" customWidth="1"/>
    <col min="15" max="15" width="16.140625" customWidth="1"/>
    <col min="16" max="16" width="16" style="3" customWidth="1"/>
    <col min="17" max="17" width="12.5703125" customWidth="1"/>
    <col min="18" max="18" width="14.42578125" customWidth="1"/>
    <col min="19" max="19" width="14.85546875" customWidth="1"/>
    <col min="20" max="20" width="18.140625" customWidth="1"/>
    <col min="21" max="21" width="17" customWidth="1"/>
    <col min="22" max="22" width="17.140625" customWidth="1"/>
    <col min="23" max="23" width="20.42578125" customWidth="1"/>
  </cols>
  <sheetData>
    <row r="1" spans="1:24" ht="12.75" customHeight="1" x14ac:dyDescent="0.2">
      <c r="A1" s="27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24" ht="13.1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24" ht="13.1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24" ht="15.75" customHeight="1" x14ac:dyDescent="0.2">
      <c r="A4" s="24" t="s">
        <v>34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24" ht="21" customHeight="1" x14ac:dyDescent="0.2">
      <c r="A5" s="30" t="s">
        <v>0</v>
      </c>
      <c r="B5" s="30" t="s">
        <v>1</v>
      </c>
      <c r="C5" s="30" t="s">
        <v>2</v>
      </c>
      <c r="D5" s="25" t="s">
        <v>3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4"/>
      <c r="P5" s="4"/>
      <c r="Q5" s="4"/>
      <c r="R5" s="4"/>
      <c r="S5" s="4"/>
      <c r="T5" s="4"/>
      <c r="U5" s="4"/>
      <c r="V5" s="4"/>
      <c r="W5" s="5"/>
    </row>
    <row r="6" spans="1:24" ht="59.25" customHeight="1" x14ac:dyDescent="0.2">
      <c r="A6" s="30"/>
      <c r="B6" s="30"/>
      <c r="C6" s="30"/>
      <c r="D6" s="6" t="s">
        <v>4</v>
      </c>
      <c r="E6" s="6" t="s">
        <v>27</v>
      </c>
      <c r="F6" s="6" t="s">
        <v>26</v>
      </c>
      <c r="G6" s="6" t="s">
        <v>23</v>
      </c>
      <c r="H6" s="6" t="s">
        <v>15</v>
      </c>
      <c r="I6" s="6" t="s">
        <v>25</v>
      </c>
      <c r="J6" s="6" t="s">
        <v>16</v>
      </c>
      <c r="K6" s="7" t="s">
        <v>33</v>
      </c>
      <c r="L6" s="12" t="s">
        <v>29</v>
      </c>
      <c r="M6" s="12" t="s">
        <v>24</v>
      </c>
      <c r="N6" s="12" t="s">
        <v>17</v>
      </c>
      <c r="O6" s="12" t="s">
        <v>18</v>
      </c>
      <c r="P6" s="12" t="s">
        <v>19</v>
      </c>
      <c r="Q6" s="12" t="s">
        <v>20</v>
      </c>
      <c r="R6" s="12" t="s">
        <v>21</v>
      </c>
      <c r="S6" s="12" t="s">
        <v>32</v>
      </c>
      <c r="T6" s="12" t="s">
        <v>31</v>
      </c>
      <c r="U6" s="12" t="s">
        <v>28</v>
      </c>
      <c r="V6" s="12" t="s">
        <v>22</v>
      </c>
      <c r="W6" s="13" t="s">
        <v>30</v>
      </c>
    </row>
    <row r="7" spans="1:24" x14ac:dyDescent="0.2">
      <c r="A7" s="28" t="s">
        <v>5</v>
      </c>
      <c r="B7" s="1" t="s">
        <v>6</v>
      </c>
      <c r="C7" s="2" t="s">
        <v>11</v>
      </c>
      <c r="D7" s="18">
        <v>343406</v>
      </c>
      <c r="E7" s="19">
        <v>21384073</v>
      </c>
      <c r="F7" s="19">
        <v>9772528</v>
      </c>
      <c r="G7" s="19">
        <v>1429076</v>
      </c>
      <c r="H7" s="19">
        <v>348129</v>
      </c>
      <c r="I7" s="19">
        <v>285495</v>
      </c>
      <c r="J7" s="19">
        <v>17516</v>
      </c>
      <c r="K7" s="20">
        <v>4778</v>
      </c>
      <c r="L7" s="20">
        <v>2521084</v>
      </c>
      <c r="M7" s="20">
        <v>0</v>
      </c>
      <c r="N7" s="20">
        <v>0</v>
      </c>
      <c r="O7" s="20">
        <v>0</v>
      </c>
      <c r="P7" s="20">
        <v>185496</v>
      </c>
      <c r="Q7" s="20">
        <v>20058</v>
      </c>
      <c r="R7" s="20">
        <v>65</v>
      </c>
      <c r="S7" s="20">
        <v>0</v>
      </c>
      <c r="T7" s="20">
        <v>17175622</v>
      </c>
      <c r="U7" s="20">
        <v>0</v>
      </c>
      <c r="V7" s="20">
        <v>439465</v>
      </c>
      <c r="W7" s="20">
        <v>0</v>
      </c>
      <c r="X7" s="9"/>
    </row>
    <row r="8" spans="1:24" x14ac:dyDescent="0.2">
      <c r="A8" s="28"/>
      <c r="B8" s="1" t="s">
        <v>7</v>
      </c>
      <c r="C8" s="2" t="s">
        <v>11</v>
      </c>
      <c r="D8" s="18">
        <v>0</v>
      </c>
      <c r="E8" s="19">
        <v>5444818</v>
      </c>
      <c r="F8" s="19">
        <v>0</v>
      </c>
      <c r="G8" s="19">
        <v>0</v>
      </c>
      <c r="H8" s="19">
        <v>13945</v>
      </c>
      <c r="I8" s="19">
        <v>0</v>
      </c>
      <c r="J8" s="19">
        <v>0</v>
      </c>
      <c r="K8" s="20">
        <v>0</v>
      </c>
      <c r="L8" s="20">
        <v>0</v>
      </c>
      <c r="M8" s="20">
        <v>0</v>
      </c>
      <c r="N8" s="20">
        <v>366409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9"/>
    </row>
    <row r="9" spans="1:24" x14ac:dyDescent="0.2">
      <c r="A9" s="28"/>
      <c r="B9" s="1" t="s">
        <v>8</v>
      </c>
      <c r="C9" s="2" t="s">
        <v>11</v>
      </c>
      <c r="D9" s="18">
        <v>18543519</v>
      </c>
      <c r="E9" s="19">
        <v>6191148</v>
      </c>
      <c r="F9" s="19">
        <v>6351178</v>
      </c>
      <c r="G9" s="19">
        <v>6405027</v>
      </c>
      <c r="H9" s="19">
        <v>4347753</v>
      </c>
      <c r="I9" s="19">
        <v>74948</v>
      </c>
      <c r="J9" s="19">
        <v>331968</v>
      </c>
      <c r="K9" s="20">
        <f>2803488+7187</f>
        <v>2810675</v>
      </c>
      <c r="L9" s="20">
        <v>23523</v>
      </c>
      <c r="M9" s="20">
        <v>54117</v>
      </c>
      <c r="N9" s="20">
        <v>139814</v>
      </c>
      <c r="O9" s="20">
        <v>1993849</v>
      </c>
      <c r="P9" s="20">
        <v>1657265</v>
      </c>
      <c r="Q9" s="20">
        <v>881274</v>
      </c>
      <c r="R9" s="20">
        <v>3076515</v>
      </c>
      <c r="S9" s="20">
        <v>929726</v>
      </c>
      <c r="T9" s="20">
        <v>7172000</v>
      </c>
      <c r="U9" s="20">
        <v>134029</v>
      </c>
      <c r="V9" s="20">
        <f>3637959+9657</f>
        <v>3647616</v>
      </c>
      <c r="W9" s="20">
        <f>4647075+42480+13560</f>
        <v>4703115</v>
      </c>
      <c r="X9" s="9"/>
    </row>
    <row r="10" spans="1:24" x14ac:dyDescent="0.2">
      <c r="A10" s="28"/>
      <c r="B10" s="1" t="s">
        <v>9</v>
      </c>
      <c r="C10" s="2" t="s">
        <v>11</v>
      </c>
      <c r="D10" s="18">
        <v>11453508</v>
      </c>
      <c r="E10" s="19">
        <v>8654972</v>
      </c>
      <c r="F10" s="19">
        <v>350253</v>
      </c>
      <c r="G10" s="19">
        <v>512120</v>
      </c>
      <c r="H10" s="20">
        <v>5166985</v>
      </c>
      <c r="I10" s="19">
        <v>9456</v>
      </c>
      <c r="J10" s="19">
        <v>97342</v>
      </c>
      <c r="K10" s="20">
        <v>1450252</v>
      </c>
      <c r="L10" s="20">
        <v>0</v>
      </c>
      <c r="M10" s="20">
        <v>1218980</v>
      </c>
      <c r="N10" s="20">
        <v>0</v>
      </c>
      <c r="O10" s="20">
        <v>726363</v>
      </c>
      <c r="P10" s="20">
        <v>433342</v>
      </c>
      <c r="Q10" s="20">
        <v>437432</v>
      </c>
      <c r="R10" s="20">
        <v>447948</v>
      </c>
      <c r="S10" s="20">
        <f>325255+89900</f>
        <v>415155</v>
      </c>
      <c r="T10" s="20">
        <f>435909+4357</f>
        <v>440266</v>
      </c>
      <c r="U10" s="20">
        <v>36549</v>
      </c>
      <c r="V10" s="20">
        <v>151340</v>
      </c>
      <c r="W10" s="20">
        <v>225184</v>
      </c>
      <c r="X10" s="9"/>
    </row>
    <row r="11" spans="1:24" ht="12.75" customHeight="1" x14ac:dyDescent="0.2">
      <c r="A11" s="29" t="s">
        <v>10</v>
      </c>
      <c r="B11" s="1" t="s">
        <v>6</v>
      </c>
      <c r="C11" s="2" t="s">
        <v>11</v>
      </c>
      <c r="D11" s="18">
        <v>0</v>
      </c>
      <c r="E11" s="20">
        <v>173390</v>
      </c>
      <c r="F11" s="20">
        <v>19606</v>
      </c>
      <c r="G11" s="20">
        <v>0</v>
      </c>
      <c r="H11" s="21">
        <v>0</v>
      </c>
      <c r="I11" s="20">
        <v>0</v>
      </c>
      <c r="J11" s="20">
        <v>0</v>
      </c>
      <c r="K11" s="20">
        <v>0</v>
      </c>
      <c r="L11" s="20">
        <v>16546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2566</v>
      </c>
      <c r="U11" s="20">
        <v>0</v>
      </c>
      <c r="V11" s="20">
        <v>6000</v>
      </c>
      <c r="W11" s="20">
        <v>1631</v>
      </c>
      <c r="X11" s="9"/>
    </row>
    <row r="12" spans="1:24" x14ac:dyDescent="0.2">
      <c r="A12" s="29"/>
      <c r="B12" s="1" t="s">
        <v>7</v>
      </c>
      <c r="C12" s="2" t="s">
        <v>11</v>
      </c>
      <c r="D12" s="18">
        <v>0</v>
      </c>
      <c r="E12" s="20">
        <v>15208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9"/>
    </row>
    <row r="13" spans="1:24" x14ac:dyDescent="0.2">
      <c r="A13" s="29"/>
      <c r="B13" s="1" t="s">
        <v>8</v>
      </c>
      <c r="C13" s="2" t="s">
        <v>11</v>
      </c>
      <c r="D13" s="18">
        <v>2378255</v>
      </c>
      <c r="E13" s="20">
        <v>431679</v>
      </c>
      <c r="F13" s="20">
        <v>748429</v>
      </c>
      <c r="G13" s="20">
        <v>82393</v>
      </c>
      <c r="H13" s="20">
        <v>121420</v>
      </c>
      <c r="I13" s="20">
        <v>1134</v>
      </c>
      <c r="J13" s="20">
        <v>27925</v>
      </c>
      <c r="K13" s="20">
        <v>206018</v>
      </c>
      <c r="L13" s="20">
        <v>150553</v>
      </c>
      <c r="M13" s="20">
        <v>8400</v>
      </c>
      <c r="N13" s="20">
        <v>0</v>
      </c>
      <c r="O13" s="20">
        <v>44306</v>
      </c>
      <c r="P13" s="20">
        <v>1010262</v>
      </c>
      <c r="Q13" s="20">
        <v>33227</v>
      </c>
      <c r="R13" s="20">
        <v>68685</v>
      </c>
      <c r="S13" s="20">
        <v>170184</v>
      </c>
      <c r="T13" s="20">
        <v>796414</v>
      </c>
      <c r="U13" s="20">
        <v>32783</v>
      </c>
      <c r="V13" s="20">
        <v>382044</v>
      </c>
      <c r="W13" s="20">
        <v>109557</v>
      </c>
      <c r="X13" s="9"/>
    </row>
    <row r="14" spans="1:24" x14ac:dyDescent="0.2">
      <c r="A14" s="29"/>
      <c r="B14" s="1" t="s">
        <v>9</v>
      </c>
      <c r="C14" s="2" t="s">
        <v>11</v>
      </c>
      <c r="D14" s="18">
        <v>40207508</v>
      </c>
      <c r="E14" s="20">
        <v>33347869</v>
      </c>
      <c r="F14" s="20">
        <v>1132509</v>
      </c>
      <c r="G14" s="20">
        <v>2416558</v>
      </c>
      <c r="H14" s="20">
        <v>14201861</v>
      </c>
      <c r="I14" s="20">
        <v>86201</v>
      </c>
      <c r="J14" s="20">
        <v>381528</v>
      </c>
      <c r="K14" s="20">
        <v>5358377</v>
      </c>
      <c r="L14" s="20">
        <v>3871</v>
      </c>
      <c r="M14" s="20">
        <v>76762</v>
      </c>
      <c r="N14" s="20">
        <v>0</v>
      </c>
      <c r="O14" s="20">
        <v>3007709</v>
      </c>
      <c r="P14" s="20">
        <v>3448583</v>
      </c>
      <c r="Q14" s="20">
        <v>2330320</v>
      </c>
      <c r="R14" s="20">
        <v>638237</v>
      </c>
      <c r="S14" s="20">
        <v>3898362</v>
      </c>
      <c r="T14" s="20">
        <v>3153995</v>
      </c>
      <c r="U14" s="20">
        <v>0</v>
      </c>
      <c r="V14" s="20">
        <v>1753816</v>
      </c>
      <c r="W14" s="20">
        <v>437805</v>
      </c>
      <c r="X14" s="9"/>
    </row>
    <row r="15" spans="1:24" x14ac:dyDescent="0.2">
      <c r="D15" s="9"/>
      <c r="E15" s="9"/>
      <c r="F15" s="10"/>
      <c r="G15" s="11"/>
      <c r="H15" s="9"/>
      <c r="I15" s="9"/>
      <c r="J15" s="10"/>
      <c r="K15" s="10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4:23" x14ac:dyDescent="0.2"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4:23" x14ac:dyDescent="0.2">
      <c r="D18" s="9"/>
      <c r="E18" s="9"/>
      <c r="F18" s="9"/>
      <c r="G18" s="9"/>
      <c r="H18" s="9"/>
      <c r="I18" s="9"/>
      <c r="J18" s="9"/>
      <c r="K18" s="10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4:23" x14ac:dyDescent="0.2"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4:23" x14ac:dyDescent="0.2">
      <c r="D20" s="9"/>
      <c r="E20" s="9"/>
      <c r="F20" s="9"/>
      <c r="G20" s="9"/>
      <c r="H20" s="9"/>
      <c r="I20" s="9"/>
      <c r="J20" s="9"/>
      <c r="K20" s="10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4:23" x14ac:dyDescent="0.2"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4:23" x14ac:dyDescent="0.2"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4:23" x14ac:dyDescent="0.2"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4:23" x14ac:dyDescent="0.2"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4:23" x14ac:dyDescent="0.2"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4:23" x14ac:dyDescent="0.2"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</sheetData>
  <mergeCells count="8">
    <mergeCell ref="A4:O4"/>
    <mergeCell ref="D5:N5"/>
    <mergeCell ref="A1:O3"/>
    <mergeCell ref="A7:A10"/>
    <mergeCell ref="A11:A14"/>
    <mergeCell ref="A5:A6"/>
    <mergeCell ref="C5:C6"/>
    <mergeCell ref="B5:B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showGridLines="0" zoomScaleNormal="100" zoomScaleSheetLayoutView="100" workbookViewId="0">
      <selection activeCell="T10" sqref="D7:T10"/>
    </sheetView>
  </sheetViews>
  <sheetFormatPr defaultRowHeight="12.75" x14ac:dyDescent="0.2"/>
  <cols>
    <col min="1" max="1" width="22.28515625" customWidth="1"/>
    <col min="2" max="2" width="14.85546875" customWidth="1"/>
    <col min="3" max="3" width="11.5703125" customWidth="1"/>
    <col min="4" max="4" width="15.140625" customWidth="1"/>
    <col min="5" max="6" width="15.7109375" customWidth="1"/>
    <col min="7" max="7" width="17.42578125" customWidth="1"/>
    <col min="8" max="8" width="10.42578125" customWidth="1"/>
    <col min="9" max="9" width="11" customWidth="1"/>
    <col min="10" max="10" width="13.85546875" customWidth="1"/>
    <col min="11" max="11" width="14.42578125" customWidth="1"/>
    <col min="12" max="12" width="15.42578125" customWidth="1"/>
    <col min="13" max="13" width="11.85546875" customWidth="1"/>
    <col min="14" max="14" width="20.42578125" customWidth="1"/>
    <col min="15" max="15" width="16.7109375" customWidth="1"/>
    <col min="16" max="17" width="13.140625" customWidth="1"/>
    <col min="18" max="18" width="18" customWidth="1"/>
    <col min="19" max="19" width="13.5703125" customWidth="1"/>
    <col min="20" max="20" width="16.85546875" customWidth="1"/>
  </cols>
  <sheetData>
    <row r="1" spans="1:20" ht="12.75" customHeight="1" x14ac:dyDescent="0.2">
      <c r="A1" s="27" t="s">
        <v>13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0" ht="15.6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0" ht="15.6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0" x14ac:dyDescent="0.2">
      <c r="A4" s="33" t="s">
        <v>34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20" ht="21" customHeight="1" x14ac:dyDescent="0.2">
      <c r="A5" s="34" t="s">
        <v>0</v>
      </c>
      <c r="B5" s="34" t="s">
        <v>1</v>
      </c>
      <c r="C5" s="34" t="s">
        <v>2</v>
      </c>
      <c r="D5" s="31" t="s">
        <v>3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41.25" customHeight="1" x14ac:dyDescent="0.2">
      <c r="A6" s="34"/>
      <c r="B6" s="34"/>
      <c r="C6" s="34"/>
      <c r="D6" s="6" t="s">
        <v>4</v>
      </c>
      <c r="E6" s="6" t="s">
        <v>27</v>
      </c>
      <c r="F6" s="6" t="s">
        <v>26</v>
      </c>
      <c r="G6" s="6" t="s">
        <v>23</v>
      </c>
      <c r="H6" s="6" t="s">
        <v>15</v>
      </c>
      <c r="I6" s="7" t="s">
        <v>33</v>
      </c>
      <c r="J6" s="23" t="s">
        <v>29</v>
      </c>
      <c r="K6" s="23" t="s">
        <v>24</v>
      </c>
      <c r="L6" s="23" t="s">
        <v>17</v>
      </c>
      <c r="M6" s="23" t="s">
        <v>18</v>
      </c>
      <c r="N6" s="23" t="s">
        <v>19</v>
      </c>
      <c r="O6" s="23" t="s">
        <v>20</v>
      </c>
      <c r="P6" s="23" t="s">
        <v>21</v>
      </c>
      <c r="Q6" s="23" t="s">
        <v>32</v>
      </c>
      <c r="R6" s="23" t="s">
        <v>31</v>
      </c>
      <c r="S6" s="23" t="s">
        <v>22</v>
      </c>
      <c r="T6" s="23" t="s">
        <v>30</v>
      </c>
    </row>
    <row r="7" spans="1:20" x14ac:dyDescent="0.2">
      <c r="A7" s="28" t="s">
        <v>5</v>
      </c>
      <c r="B7" s="1" t="s">
        <v>6</v>
      </c>
      <c r="C7" s="2" t="s">
        <v>14</v>
      </c>
      <c r="D7" s="17"/>
      <c r="E7" s="16">
        <v>5.2309999999999999</v>
      </c>
      <c r="F7" s="16">
        <v>5.774</v>
      </c>
      <c r="G7" s="16"/>
      <c r="H7" s="16"/>
      <c r="I7" s="15"/>
      <c r="J7" s="22">
        <v>4.82</v>
      </c>
      <c r="K7" s="2"/>
      <c r="L7" s="2"/>
      <c r="M7" s="2"/>
      <c r="N7" s="2"/>
      <c r="O7" s="2">
        <v>9.1999999999999998E-2</v>
      </c>
      <c r="P7" s="2"/>
      <c r="Q7" s="22"/>
      <c r="R7" s="22">
        <v>0.81799999999999995</v>
      </c>
      <c r="S7" s="2"/>
      <c r="T7" s="2"/>
    </row>
    <row r="8" spans="1:20" x14ac:dyDescent="0.2">
      <c r="A8" s="28"/>
      <c r="B8" s="1" t="s">
        <v>7</v>
      </c>
      <c r="C8" s="2" t="s">
        <v>14</v>
      </c>
      <c r="D8" s="17"/>
      <c r="E8" s="16">
        <v>5.5410000000000004</v>
      </c>
      <c r="F8" s="16"/>
      <c r="G8" s="16"/>
      <c r="H8" s="16"/>
      <c r="I8" s="15"/>
      <c r="J8" s="22"/>
      <c r="K8" s="2"/>
      <c r="L8" s="22">
        <v>0.58499999999999996</v>
      </c>
      <c r="M8" s="2"/>
      <c r="N8" s="2"/>
      <c r="O8" s="2"/>
      <c r="P8" s="2"/>
      <c r="Q8" s="22"/>
      <c r="R8" s="22"/>
      <c r="S8" s="2"/>
      <c r="T8" s="2"/>
    </row>
    <row r="9" spans="1:20" x14ac:dyDescent="0.2">
      <c r="A9" s="28"/>
      <c r="B9" s="1" t="s">
        <v>8</v>
      </c>
      <c r="C9" s="2" t="s">
        <v>14</v>
      </c>
      <c r="D9" s="17">
        <v>0.25900000000000001</v>
      </c>
      <c r="E9" s="17">
        <v>0.85899999999999999</v>
      </c>
      <c r="F9" s="17">
        <v>5.0000000000000001E-3</v>
      </c>
      <c r="G9" s="16">
        <v>0.11</v>
      </c>
      <c r="H9" s="16">
        <v>0.19900000000000001</v>
      </c>
      <c r="I9" s="15">
        <v>5.0000000000000001E-3</v>
      </c>
      <c r="J9" s="22">
        <v>5.5E-2</v>
      </c>
      <c r="K9" s="2"/>
      <c r="L9" s="2"/>
      <c r="M9" s="22">
        <v>0.28399999999999997</v>
      </c>
      <c r="N9" s="22">
        <v>4.5999999999999999E-2</v>
      </c>
      <c r="O9" s="22">
        <v>3.0000000000000001E-3</v>
      </c>
      <c r="P9" s="22">
        <v>1.4999999999999999E-2</v>
      </c>
      <c r="Q9" s="22">
        <v>3.0000000000000001E-3</v>
      </c>
      <c r="R9" s="22">
        <v>0.68600000000000005</v>
      </c>
      <c r="S9" s="22">
        <v>6.0000000000000001E-3</v>
      </c>
      <c r="T9" s="22">
        <v>7.0000000000000001E-3</v>
      </c>
    </row>
    <row r="10" spans="1:20" x14ac:dyDescent="0.2">
      <c r="A10" s="28"/>
      <c r="B10" s="1" t="s">
        <v>9</v>
      </c>
      <c r="C10" s="2" t="s">
        <v>14</v>
      </c>
      <c r="D10" s="17">
        <v>0.107</v>
      </c>
      <c r="E10" s="17">
        <v>0.09</v>
      </c>
      <c r="F10" s="17"/>
      <c r="G10" s="16">
        <v>1.2E-2</v>
      </c>
      <c r="H10" s="16">
        <v>7.4999999999999997E-2</v>
      </c>
      <c r="I10" s="15">
        <v>3.4000000000000002E-2</v>
      </c>
      <c r="J10" s="2"/>
      <c r="K10" s="22">
        <v>6.6000000000000003E-2</v>
      </c>
      <c r="L10" s="2"/>
      <c r="M10" s="22">
        <v>1.9E-2</v>
      </c>
      <c r="N10" s="22">
        <v>2.1999999999999999E-2</v>
      </c>
      <c r="O10" s="22">
        <v>3.0000000000000001E-3</v>
      </c>
      <c r="P10" s="22">
        <v>6.0000000000000001E-3</v>
      </c>
      <c r="Q10" s="22">
        <v>7.0000000000000001E-3</v>
      </c>
      <c r="R10" s="22">
        <v>2.1000000000000001E-2</v>
      </c>
      <c r="S10" s="22">
        <v>5.0000000000000001E-3</v>
      </c>
      <c r="T10" s="2"/>
    </row>
    <row r="11" spans="1:20" ht="13.7" customHeight="1" x14ac:dyDescent="0.2">
      <c r="A11" s="29" t="s">
        <v>10</v>
      </c>
      <c r="B11" s="1" t="s">
        <v>6</v>
      </c>
      <c r="C11" s="2" t="s">
        <v>14</v>
      </c>
      <c r="D11" s="20"/>
      <c r="E11" s="20"/>
      <c r="F11" s="20"/>
      <c r="G11" s="20"/>
      <c r="H11" s="20"/>
      <c r="I11" s="2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2">
      <c r="A12" s="29"/>
      <c r="B12" s="1" t="s">
        <v>7</v>
      </c>
      <c r="C12" s="2" t="s">
        <v>14</v>
      </c>
      <c r="D12" s="20"/>
      <c r="E12" s="20"/>
      <c r="F12" s="20"/>
      <c r="G12" s="20"/>
      <c r="H12" s="20"/>
      <c r="I12" s="2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">
      <c r="A13" s="29"/>
      <c r="B13" s="1" t="s">
        <v>8</v>
      </c>
      <c r="C13" s="2" t="s">
        <v>14</v>
      </c>
      <c r="D13" s="8"/>
      <c r="E13" s="8"/>
      <c r="F13" s="8"/>
      <c r="G13" s="8"/>
      <c r="H13" s="8"/>
      <c r="I13" s="14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2">
      <c r="A14" s="29"/>
      <c r="B14" s="1" t="s">
        <v>9</v>
      </c>
      <c r="C14" s="2" t="s">
        <v>14</v>
      </c>
      <c r="D14" s="8"/>
      <c r="E14" s="8"/>
      <c r="F14" s="8"/>
      <c r="G14" s="8"/>
      <c r="H14" s="8"/>
      <c r="I14" s="1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">
      <c r="D15" s="9"/>
      <c r="E15" s="10"/>
      <c r="F15" s="9"/>
      <c r="G15" s="10"/>
      <c r="H15" s="9"/>
      <c r="I15" s="9"/>
    </row>
    <row r="16" spans="1:20" x14ac:dyDescent="0.2">
      <c r="D16" s="9"/>
      <c r="E16" s="10"/>
      <c r="F16" s="11"/>
      <c r="G16" s="10"/>
      <c r="H16" s="9"/>
      <c r="I16" s="9"/>
    </row>
    <row r="17" spans="4:9" x14ac:dyDescent="0.2">
      <c r="D17" s="9"/>
      <c r="E17" s="9"/>
      <c r="F17" s="9"/>
      <c r="G17" s="9"/>
      <c r="H17" s="9"/>
      <c r="I17" s="9"/>
    </row>
    <row r="18" spans="4:9" x14ac:dyDescent="0.2">
      <c r="D18" s="9"/>
      <c r="E18" s="9"/>
      <c r="F18" s="9"/>
      <c r="G18" s="9"/>
      <c r="H18" s="9"/>
      <c r="I18" s="9"/>
    </row>
    <row r="19" spans="4:9" x14ac:dyDescent="0.2">
      <c r="D19" s="9"/>
      <c r="E19" s="9"/>
      <c r="F19" s="9"/>
      <c r="G19" s="9"/>
      <c r="H19" s="9"/>
      <c r="I19" s="9"/>
    </row>
  </sheetData>
  <mergeCells count="8">
    <mergeCell ref="D5:T5"/>
    <mergeCell ref="A4:T4"/>
    <mergeCell ref="A1:T3"/>
    <mergeCell ref="A11:A14"/>
    <mergeCell ref="A5:A6"/>
    <mergeCell ref="C5:C6"/>
    <mergeCell ref="B5:B6"/>
    <mergeCell ref="A7:A10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svod</vt:lpstr>
      <vt:lpstr>svod М</vt:lpstr>
    </vt:vector>
  </TitlesOfParts>
  <Company>ОАО "Ульяновскэнерго"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Ba-gun</dc:creator>
  <cp:lastModifiedBy>Людмила В. Курагина</cp:lastModifiedBy>
  <cp:lastPrinted>2013-07-09T12:33:01Z</cp:lastPrinted>
  <dcterms:created xsi:type="dcterms:W3CDTF">2010-09-16T10:49:13Z</dcterms:created>
  <dcterms:modified xsi:type="dcterms:W3CDTF">2024-04-01T07:11:53Z</dcterms:modified>
</cp:coreProperties>
</file>