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1\Приложения\"/>
    </mc:Choice>
  </mc:AlternateContent>
  <xr:revisionPtr revIDLastSave="0" documentId="13_ncr:1_{6C830933-2E04-476E-AF4D-F5624F51801F}" xr6:coauthVersionLast="36" xr6:coauthVersionMax="36" xr10:uidLastSave="{00000000-0000-0000-0000-000000000000}"/>
  <bookViews>
    <workbookView xWindow="0" yWindow="0" windowWidth="28800" windowHeight="11385" xr2:uid="{A3F534D3-B893-4B25-B7F6-1054671ABA29}"/>
  </bookViews>
  <sheets>
    <sheet name="4" sheetId="1" r:id="rId1"/>
  </sheets>
  <definedNames>
    <definedName name="_xlnm._FilterDatabase" localSheetId="0" hidden="1">'4'!#REF!</definedName>
    <definedName name="_xlnm.Print_Area" localSheetId="0">'4'!$A$1:$DN$20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T51" i="1" l="1"/>
  <c r="CS51" i="1"/>
  <c r="CM51" i="1"/>
  <c r="CL51" i="1"/>
  <c r="CT48" i="1"/>
  <c r="CT46" i="1" s="1"/>
  <c r="CS48" i="1"/>
  <c r="CS46" i="1" s="1"/>
  <c r="CM48" i="1"/>
  <c r="CM46" i="1" s="1"/>
  <c r="CL48" i="1"/>
  <c r="CL46" i="1" s="1"/>
  <c r="CT39" i="1"/>
  <c r="CS39" i="1"/>
  <c r="CM39" i="1"/>
  <c r="CL39" i="1"/>
  <c r="CT32" i="1"/>
  <c r="CT31" i="1" s="1"/>
  <c r="CT30" i="1" s="1"/>
  <c r="CS32" i="1"/>
  <c r="CS31" i="1" s="1"/>
  <c r="CS30" i="1" s="1"/>
  <c r="CM32" i="1"/>
  <c r="CM31" i="1" s="1"/>
  <c r="CM30" i="1" s="1"/>
  <c r="CL32" i="1"/>
  <c r="CL31" i="1" s="1"/>
  <c r="CL30" i="1" s="1"/>
  <c r="CT25" i="1"/>
  <c r="CS25" i="1"/>
  <c r="CM25" i="1"/>
  <c r="CL25" i="1"/>
  <c r="CT24" i="1"/>
  <c r="CS24" i="1"/>
  <c r="CM24" i="1"/>
  <c r="CL24" i="1"/>
  <c r="CF51" i="1"/>
  <c r="CE51" i="1"/>
  <c r="BY51" i="1"/>
  <c r="BX51" i="1"/>
  <c r="CF48" i="1"/>
  <c r="CF46" i="1" s="1"/>
  <c r="BY48" i="1"/>
  <c r="BY46" i="1" s="1"/>
  <c r="BX48" i="1"/>
  <c r="BX46" i="1" s="1"/>
  <c r="CE48" i="1"/>
  <c r="CE46" i="1" s="1"/>
  <c r="BX42" i="1"/>
  <c r="CF42" i="1"/>
  <c r="CF39" i="1"/>
  <c r="CE39" i="1"/>
  <c r="BY39" i="1"/>
  <c r="BX39" i="1"/>
  <c r="CF32" i="1"/>
  <c r="CF31" i="1" s="1"/>
  <c r="CF30" i="1" s="1"/>
  <c r="CE32" i="1"/>
  <c r="CE31" i="1" s="1"/>
  <c r="CE30" i="1" s="1"/>
  <c r="BY32" i="1"/>
  <c r="BY31" i="1" s="1"/>
  <c r="BY30" i="1" s="1"/>
  <c r="BX32" i="1"/>
  <c r="BX31" i="1" s="1"/>
  <c r="BX30" i="1" s="1"/>
  <c r="CF25" i="1"/>
  <c r="CE25" i="1"/>
  <c r="BY25" i="1"/>
  <c r="BX25" i="1"/>
  <c r="CF24" i="1"/>
  <c r="CE24" i="1"/>
  <c r="BY24" i="1"/>
  <c r="BX24" i="1"/>
  <c r="BR51" i="1"/>
  <c r="BQ51" i="1"/>
  <c r="BK51" i="1"/>
  <c r="BJ51" i="1"/>
  <c r="BR48" i="1"/>
  <c r="BR46" i="1" s="1"/>
  <c r="BJ48" i="1"/>
  <c r="BJ46" i="1" s="1"/>
  <c r="BQ48" i="1"/>
  <c r="BQ46" i="1" s="1"/>
  <c r="BK48" i="1"/>
  <c r="BK46" i="1" s="1"/>
  <c r="BR39" i="1"/>
  <c r="BQ39" i="1"/>
  <c r="BK39" i="1"/>
  <c r="BJ39" i="1"/>
  <c r="BR32" i="1"/>
  <c r="BR31" i="1" s="1"/>
  <c r="BR30" i="1" s="1"/>
  <c r="BQ32" i="1"/>
  <c r="BQ31" i="1" s="1"/>
  <c r="BQ30" i="1" s="1"/>
  <c r="BK32" i="1"/>
  <c r="BK31" i="1" s="1"/>
  <c r="BK30" i="1" s="1"/>
  <c r="BJ32" i="1"/>
  <c r="BJ31" i="1" s="1"/>
  <c r="BJ30" i="1" s="1"/>
  <c r="BR25" i="1"/>
  <c r="BQ25" i="1"/>
  <c r="BK25" i="1"/>
  <c r="BJ25" i="1"/>
  <c r="BR24" i="1"/>
  <c r="BQ24" i="1"/>
  <c r="BK24" i="1"/>
  <c r="BJ24" i="1"/>
  <c r="BD51" i="1"/>
  <c r="BC51" i="1"/>
  <c r="AW51" i="1"/>
  <c r="AV51" i="1"/>
  <c r="AW48" i="1"/>
  <c r="AW46" i="1" s="1"/>
  <c r="AV48" i="1"/>
  <c r="AV46" i="1" s="1"/>
  <c r="BD48" i="1"/>
  <c r="BD46" i="1" s="1"/>
  <c r="BC48" i="1"/>
  <c r="BC46" i="1" s="1"/>
  <c r="AV42" i="1"/>
  <c r="BD39" i="1"/>
  <c r="BC39" i="1"/>
  <c r="AW39" i="1"/>
  <c r="AV39" i="1"/>
  <c r="AV38" i="1" s="1"/>
  <c r="BD32" i="1"/>
  <c r="BD31" i="1" s="1"/>
  <c r="BD30" i="1" s="1"/>
  <c r="BC32" i="1"/>
  <c r="BC31" i="1" s="1"/>
  <c r="BC30" i="1" s="1"/>
  <c r="AW32" i="1"/>
  <c r="AW31" i="1" s="1"/>
  <c r="AW30" i="1" s="1"/>
  <c r="AV32" i="1"/>
  <c r="AV31" i="1" s="1"/>
  <c r="AV30" i="1" s="1"/>
  <c r="BD25" i="1"/>
  <c r="BC25" i="1"/>
  <c r="AW25" i="1"/>
  <c r="AV25" i="1"/>
  <c r="BD24" i="1"/>
  <c r="BC24" i="1"/>
  <c r="AW24" i="1"/>
  <c r="AV24" i="1"/>
  <c r="AP51" i="1"/>
  <c r="AO51" i="1"/>
  <c r="AI51" i="1"/>
  <c r="AH51" i="1"/>
  <c r="AI48" i="1"/>
  <c r="AI46" i="1" s="1"/>
  <c r="AH48" i="1"/>
  <c r="AH46" i="1" s="1"/>
  <c r="AP48" i="1"/>
  <c r="AP46" i="1" s="1"/>
  <c r="AO48" i="1"/>
  <c r="AO46" i="1" s="1"/>
  <c r="AH42" i="1"/>
  <c r="AP39" i="1"/>
  <c r="AO39" i="1"/>
  <c r="AI39" i="1"/>
  <c r="AH39" i="1"/>
  <c r="AP32" i="1"/>
  <c r="AP31" i="1" s="1"/>
  <c r="AP30" i="1" s="1"/>
  <c r="AO32" i="1"/>
  <c r="AO31" i="1" s="1"/>
  <c r="AO30" i="1" s="1"/>
  <c r="AI32" i="1"/>
  <c r="AI31" i="1" s="1"/>
  <c r="AI30" i="1" s="1"/>
  <c r="AH32" i="1"/>
  <c r="AH31" i="1" s="1"/>
  <c r="AH30" i="1" s="1"/>
  <c r="AP25" i="1"/>
  <c r="AO25" i="1"/>
  <c r="AI25" i="1"/>
  <c r="AH25" i="1"/>
  <c r="AP24" i="1"/>
  <c r="AO24" i="1"/>
  <c r="AI24" i="1"/>
  <c r="AH24" i="1"/>
  <c r="AB48" i="1"/>
  <c r="AB46" i="1" s="1"/>
  <c r="AA48" i="1"/>
  <c r="AA46" i="1" s="1"/>
  <c r="AA42" i="1"/>
  <c r="AA39" i="1"/>
  <c r="AB32" i="1"/>
  <c r="AB31" i="1" s="1"/>
  <c r="AB30" i="1" s="1"/>
  <c r="AA32" i="1"/>
  <c r="AA31" i="1" s="1"/>
  <c r="AA30" i="1" s="1"/>
  <c r="AB51" i="1"/>
  <c r="AA51" i="1"/>
  <c r="AB39" i="1"/>
  <c r="AB25" i="1"/>
  <c r="AB24" i="1" s="1"/>
  <c r="AA25" i="1"/>
  <c r="AA24" i="1"/>
  <c r="U42" i="1"/>
  <c r="U39" i="1"/>
  <c r="U32" i="1"/>
  <c r="U31" i="1" s="1"/>
  <c r="U30" i="1" s="1"/>
  <c r="U51" i="1"/>
  <c r="U48" i="1"/>
  <c r="U46" i="1" s="1"/>
  <c r="U25" i="1"/>
  <c r="U24" i="1"/>
  <c r="AP42" i="1" l="1"/>
  <c r="CM38" i="1"/>
  <c r="CM23" i="1" s="1"/>
  <c r="CM20" i="1" s="1"/>
  <c r="CM42" i="1"/>
  <c r="AH38" i="1"/>
  <c r="AW42" i="1"/>
  <c r="AW38" i="1" s="1"/>
  <c r="AW23" i="1" s="1"/>
  <c r="AW20" i="1" s="1"/>
  <c r="BC42" i="1"/>
  <c r="BJ42" i="1"/>
  <c r="BJ38" i="1" s="1"/>
  <c r="BJ23" i="1" s="1"/>
  <c r="BJ20" i="1" s="1"/>
  <c r="BD42" i="1"/>
  <c r="BD38" i="1" s="1"/>
  <c r="BD23" i="1" s="1"/>
  <c r="BD20" i="1" s="1"/>
  <c r="BK42" i="1"/>
  <c r="BK38" i="1" s="1"/>
  <c r="BK23" i="1" s="1"/>
  <c r="BK20" i="1" s="1"/>
  <c r="BQ42" i="1"/>
  <c r="BQ38" i="1" s="1"/>
  <c r="BQ23" i="1" s="1"/>
  <c r="BQ20" i="1" s="1"/>
  <c r="BX38" i="1"/>
  <c r="BX23" i="1" s="1"/>
  <c r="BX20" i="1" s="1"/>
  <c r="BR42" i="1"/>
  <c r="BY42" i="1"/>
  <c r="CE42" i="1"/>
  <c r="CL42" i="1"/>
  <c r="CL38" i="1" s="1"/>
  <c r="CL23" i="1" s="1"/>
  <c r="CL20" i="1" s="1"/>
  <c r="AB42" i="1"/>
  <c r="AB38" i="1" s="1"/>
  <c r="CS42" i="1"/>
  <c r="CS38" i="1" s="1"/>
  <c r="CS23" i="1" s="1"/>
  <c r="CS20" i="1" s="1"/>
  <c r="AI42" i="1"/>
  <c r="AI38" i="1" s="1"/>
  <c r="BY38" i="1"/>
  <c r="BY23" i="1" s="1"/>
  <c r="BY20" i="1" s="1"/>
  <c r="CT42" i="1"/>
  <c r="AO42" i="1"/>
  <c r="DG42" i="1" s="1"/>
  <c r="CE38" i="1"/>
  <c r="CT38" i="1"/>
  <c r="CT23" i="1" s="1"/>
  <c r="CT20" i="1" s="1"/>
  <c r="CF38" i="1"/>
  <c r="CF23" i="1" s="1"/>
  <c r="CF20" i="1" s="1"/>
  <c r="CE23" i="1"/>
  <c r="CE20" i="1" s="1"/>
  <c r="BR38" i="1"/>
  <c r="BR23" i="1" s="1"/>
  <c r="BR20" i="1" s="1"/>
  <c r="BC38" i="1"/>
  <c r="BC23" i="1" s="1"/>
  <c r="BC20" i="1" s="1"/>
  <c r="AV23" i="1"/>
  <c r="AV20" i="1" s="1"/>
  <c r="AP38" i="1"/>
  <c r="AP23" i="1" s="1"/>
  <c r="AP20" i="1" s="1"/>
  <c r="AH23" i="1"/>
  <c r="AH20" i="1" s="1"/>
  <c r="AA38" i="1"/>
  <c r="AA23" i="1" s="1"/>
  <c r="AA20" i="1" s="1"/>
  <c r="U38" i="1"/>
  <c r="U23" i="1" s="1"/>
  <c r="U20" i="1" s="1"/>
  <c r="T51" i="1"/>
  <c r="CZ51" i="1" s="1"/>
  <c r="T48" i="1"/>
  <c r="CZ45" i="1"/>
  <c r="T42" i="1"/>
  <c r="CZ40" i="1"/>
  <c r="T32" i="1"/>
  <c r="T25" i="1"/>
  <c r="T24" i="1"/>
  <c r="CZ24" i="1" s="1"/>
  <c r="M42" i="1"/>
  <c r="N42" i="1"/>
  <c r="N39" i="1"/>
  <c r="M39" i="1"/>
  <c r="N32" i="1"/>
  <c r="N31" i="1" s="1"/>
  <c r="N30" i="1" s="1"/>
  <c r="M32" i="1"/>
  <c r="M31" i="1" s="1"/>
  <c r="M30" i="1" s="1"/>
  <c r="N51" i="1"/>
  <c r="M51" i="1"/>
  <c r="N48" i="1"/>
  <c r="N46" i="1" s="1"/>
  <c r="M48" i="1"/>
  <c r="M46" i="1" s="1"/>
  <c r="N25" i="1"/>
  <c r="M25" i="1"/>
  <c r="N24" i="1"/>
  <c r="M24" i="1"/>
  <c r="F51" i="1"/>
  <c r="G42" i="1"/>
  <c r="G39" i="1"/>
  <c r="F39" i="1"/>
  <c r="G32" i="1"/>
  <c r="G31" i="1" s="1"/>
  <c r="G30" i="1" s="1"/>
  <c r="G51" i="1"/>
  <c r="G48" i="1"/>
  <c r="G46" i="1" s="1"/>
  <c r="G25" i="1"/>
  <c r="G24" i="1"/>
  <c r="F32" i="1"/>
  <c r="F31" i="1" s="1"/>
  <c r="F30" i="1" s="1"/>
  <c r="F48" i="1"/>
  <c r="F46" i="1" s="1"/>
  <c r="F42" i="1"/>
  <c r="F25" i="1"/>
  <c r="F24" i="1"/>
  <c r="DH53" i="1"/>
  <c r="DH52" i="1"/>
  <c r="DH51" i="1"/>
  <c r="DH50" i="1"/>
  <c r="DH49" i="1"/>
  <c r="DH48" i="1"/>
  <c r="DH47" i="1"/>
  <c r="DH46" i="1"/>
  <c r="DH45" i="1"/>
  <c r="DH44" i="1"/>
  <c r="DH43" i="1"/>
  <c r="DH42" i="1"/>
  <c r="DH41" i="1"/>
  <c r="DH40" i="1"/>
  <c r="DH39" i="1"/>
  <c r="DH37" i="1"/>
  <c r="DH36" i="1"/>
  <c r="DH35" i="1"/>
  <c r="DH34" i="1"/>
  <c r="DH33" i="1"/>
  <c r="DH32" i="1"/>
  <c r="DH31" i="1"/>
  <c r="DH30" i="1"/>
  <c r="DH29" i="1"/>
  <c r="DH28" i="1"/>
  <c r="DH27" i="1"/>
  <c r="DH26" i="1"/>
  <c r="DH25" i="1"/>
  <c r="DH24" i="1"/>
  <c r="DH22" i="1"/>
  <c r="DH21" i="1"/>
  <c r="DA21" i="1"/>
  <c r="DA22" i="1"/>
  <c r="DA24" i="1"/>
  <c r="DA25" i="1"/>
  <c r="DA26" i="1"/>
  <c r="DA27" i="1"/>
  <c r="DA28" i="1"/>
  <c r="DA29" i="1"/>
  <c r="DA30" i="1"/>
  <c r="DA31" i="1"/>
  <c r="DA32" i="1"/>
  <c r="DA33" i="1"/>
  <c r="DA34" i="1"/>
  <c r="DA35" i="1"/>
  <c r="DA36" i="1"/>
  <c r="DA37" i="1"/>
  <c r="DA39" i="1"/>
  <c r="DA40" i="1"/>
  <c r="DA41" i="1"/>
  <c r="DA42" i="1"/>
  <c r="DA43" i="1"/>
  <c r="DA44" i="1"/>
  <c r="DA45" i="1"/>
  <c r="DA46" i="1"/>
  <c r="DA47" i="1"/>
  <c r="DA48" i="1"/>
  <c r="DA49" i="1"/>
  <c r="DA50" i="1"/>
  <c r="DA51" i="1"/>
  <c r="DA52" i="1"/>
  <c r="DA53" i="1"/>
  <c r="DG21" i="1"/>
  <c r="DG22" i="1"/>
  <c r="DG24" i="1"/>
  <c r="DG25" i="1"/>
  <c r="DG26" i="1"/>
  <c r="DG27" i="1"/>
  <c r="DG28" i="1"/>
  <c r="DG29" i="1"/>
  <c r="DG30" i="1"/>
  <c r="DG31" i="1"/>
  <c r="DG32" i="1"/>
  <c r="DG33" i="1"/>
  <c r="DG34" i="1"/>
  <c r="DG35" i="1"/>
  <c r="DG36" i="1"/>
  <c r="DG37" i="1"/>
  <c r="DG39" i="1"/>
  <c r="DG40" i="1"/>
  <c r="DG41" i="1"/>
  <c r="DG43" i="1"/>
  <c r="DG44" i="1"/>
  <c r="DG45" i="1"/>
  <c r="DG46" i="1"/>
  <c r="DG47" i="1"/>
  <c r="DG48" i="1"/>
  <c r="DG49" i="1"/>
  <c r="DG50" i="1"/>
  <c r="DG51" i="1"/>
  <c r="DG52" i="1"/>
  <c r="DG53" i="1"/>
  <c r="CZ21" i="1"/>
  <c r="CZ22" i="1"/>
  <c r="CZ25" i="1"/>
  <c r="CZ26" i="1"/>
  <c r="CZ27" i="1"/>
  <c r="CZ28" i="1"/>
  <c r="CZ29" i="1"/>
  <c r="CZ34" i="1"/>
  <c r="CZ35" i="1"/>
  <c r="CZ36" i="1"/>
  <c r="CZ37" i="1"/>
  <c r="CZ41" i="1"/>
  <c r="CZ44" i="1"/>
  <c r="CZ47" i="1"/>
  <c r="CZ50" i="1"/>
  <c r="CZ53" i="1"/>
  <c r="DA38" i="1" l="1"/>
  <c r="AI23" i="1"/>
  <c r="AI20" i="1" s="1"/>
  <c r="DA20" i="1" s="1"/>
  <c r="CZ42" i="1"/>
  <c r="AO38" i="1"/>
  <c r="AO23" i="1" s="1"/>
  <c r="AO20" i="1" s="1"/>
  <c r="DH38" i="1"/>
  <c r="DG20" i="1"/>
  <c r="DG38" i="1"/>
  <c r="AB23" i="1"/>
  <c r="DG23" i="1"/>
  <c r="T46" i="1"/>
  <c r="CZ46" i="1" s="1"/>
  <c r="CZ48" i="1"/>
  <c r="T31" i="1"/>
  <c r="CZ32" i="1"/>
  <c r="CZ43" i="1"/>
  <c r="T39" i="1"/>
  <c r="CZ52" i="1"/>
  <c r="CZ49" i="1"/>
  <c r="CZ33" i="1"/>
  <c r="M38" i="1"/>
  <c r="M23" i="1" s="1"/>
  <c r="M20" i="1" s="1"/>
  <c r="N38" i="1"/>
  <c r="N23" i="1" s="1"/>
  <c r="N20" i="1" s="1"/>
  <c r="G38" i="1"/>
  <c r="G23" i="1" s="1"/>
  <c r="G20" i="1" s="1"/>
  <c r="F38" i="1"/>
  <c r="F23" i="1" s="1"/>
  <c r="F20" i="1" s="1"/>
  <c r="DA23" i="1" l="1"/>
  <c r="AB20" i="1"/>
  <c r="DH20" i="1" s="1"/>
  <c r="DH23" i="1"/>
  <c r="T30" i="1"/>
  <c r="CZ31" i="1"/>
  <c r="CZ39" i="1"/>
  <c r="T38" i="1"/>
  <c r="CZ38" i="1" s="1"/>
  <c r="T23" i="1" l="1"/>
  <c r="CZ30" i="1"/>
  <c r="CZ23" i="1" l="1"/>
  <c r="T20" i="1"/>
  <c r="CZ20" i="1" s="1"/>
</calcChain>
</file>

<file path=xl/sharedStrings.xml><?xml version="1.0" encoding="utf-8"?>
<sst xmlns="http://schemas.openxmlformats.org/spreadsheetml/2006/main" count="3615" uniqueCount="180">
  <si>
    <t>Приложение  № 4</t>
  </si>
  <si>
    <t>к приказу Минэнерго России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</si>
  <si>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</si>
  <si>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</si>
  <si>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</si>
  <si>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</si>
  <si>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</si>
  <si>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</si>
  <si>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</si>
  <si>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</si>
  <si>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</si>
  <si>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</si>
  <si>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План (Утвержденный план)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</si>
  <si>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</si>
  <si>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</si>
  <si>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</si>
  <si>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</si>
  <si>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</si>
  <si>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</si>
  <si>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</si>
  <si>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</si>
  <si>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</si>
  <si>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</si>
  <si>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</si>
  <si>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</si>
  <si>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</si>
  <si>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</si>
  <si>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</si>
  <si>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</si>
  <si>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</si>
  <si>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</si>
  <si>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</si>
  <si>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</si>
  <si>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</si>
  <si>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</si>
  <si>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</si>
  <si>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</si>
  <si>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</si>
  <si>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</si>
  <si>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</si>
  <si>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</si>
  <si>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</si>
  <si>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</si>
  <si>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</si>
  <si>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</si>
  <si>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</si>
  <si>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</si>
  <si>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</si>
  <si>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</si>
  <si>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</si>
  <si>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</si>
  <si>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</si>
  <si>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</si>
  <si>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</si>
  <si>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</si>
  <si>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</si>
  <si>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</si>
  <si>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</si>
  <si>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</si>
  <si>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</si>
  <si>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</si>
  <si>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</si>
  <si>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</si>
  <si>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</si>
  <si>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</si>
  <si>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</si>
  <si>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</si>
  <si>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</si>
  <si>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</si>
  <si>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</si>
  <si>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</si>
  <si>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</si>
  <si>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</si>
  <si>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</si>
  <si>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</si>
  <si>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</si>
  <si>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</si>
  <si>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</si>
  <si>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</si>
  <si>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</si>
  <si>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</si>
  <si>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</si>
  <si>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</si>
  <si>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</si>
  <si>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</si>
  <si>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</si>
  <si>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</si>
  <si>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</si>
  <si>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</si>
  <si>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</si>
  <si>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</si>
  <si>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</si>
  <si>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</si>
  <si>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</si>
  <si>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</si>
  <si>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</si>
  <si>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от 5 мая 2016 г. № 380</t>
  </si>
  <si>
    <t>1</t>
  </si>
  <si>
    <t>Ульяновская область</t>
  </si>
  <si>
    <t>Г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</si>
  <si>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</si>
  <si>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</si>
  <si>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</si>
  <si>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</si>
  <si>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</si>
  <si>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</si>
  <si>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</si>
  <si>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</si>
  <si>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</si>
  <si>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</si>
  <si>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</si>
  <si>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</si>
  <si>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</si>
  <si>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Реконструкция прочих объектов основных средств всего, в том числе: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</si>
  <si>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</si>
  <si>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</si>
  <si>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</si>
  <si>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</si>
  <si>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</si>
  <si>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</si>
  <si>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</si>
  <si>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</si>
  <si>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</si>
  <si>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</si>
  <si>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Энергосбережение</t>
  </si>
  <si>
    <t>L_3.04_ENERGOSB</t>
  </si>
  <si>
    <t>1.3.2.1.2</t>
  </si>
  <si>
    <t>Модернизация, техническое перевооружение прочих объектов основных средств всего, в том числе: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</si>
  <si>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</si>
  <si>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</si>
  <si>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</si>
  <si>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</si>
  <si>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</si>
  <si>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</si>
  <si>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</si>
  <si>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</si>
  <si>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</si>
  <si>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</si>
  <si>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Приобретение объектов недвижимости для центров обслуживания клиентов (ЦОК)</t>
  </si>
  <si>
    <t>L_3.03_COK.POK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</si>
  <si>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</si>
  <si>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</si>
  <si>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</si>
  <si>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</si>
  <si>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Приобретение вычислительной и организационной техники</t>
  </si>
  <si>
    <t>L_3.01_VTIOT</t>
  </si>
  <si>
    <t>Приобретение автотранспорта</t>
  </si>
  <si>
    <t>L_3.02_AVTO</t>
  </si>
  <si>
    <t>Создание интеллектуальной системы учета электрической энергии</t>
  </si>
  <si>
    <t>L_3.05_ISUEE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</si>
  <si>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</si>
  <si>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</si>
  <si>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</si>
  <si>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</si>
  <si>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</si>
  <si>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</si>
  <si>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Приобретение программного обеспечения для осуществления энергосбытовой деятельности</t>
  </si>
  <si>
    <t>O_3.08_SOFT</t>
  </si>
  <si>
    <t>1.3.4</t>
  </si>
  <si>
    <t>Покупка земельных участков для целей реализации инвестиционных проектов, всего, в том числе:</t>
  </si>
  <si>
    <t>1.3.5</t>
  </si>
  <si>
    <t>Прочие инвестиционные проекты, всего, в том числе:</t>
  </si>
  <si>
    <t>Мероприятия по исполнению требований федерального законодательства</t>
  </si>
  <si>
    <t>O_3.06_OOOS</t>
  </si>
  <si>
    <t>1.4</t>
  </si>
  <si>
    <t>Иные инвестиционные проекты, всего, в том числе:</t>
  </si>
  <si>
    <t>нд</t>
  </si>
  <si>
    <t>Принятие основных средств и нематериальных активов к бухгалтерскому учету в 2023 году</t>
  </si>
  <si>
    <t>2024 год</t>
  </si>
  <si>
    <t>Утвержденный план</t>
  </si>
  <si>
    <t>2025 год</t>
  </si>
  <si>
    <t>2029 год</t>
  </si>
  <si>
    <t>2028 год</t>
  </si>
  <si>
    <t>2027 год</t>
  </si>
  <si>
    <t>2026 год</t>
  </si>
  <si>
    <t>Финансирование инвестиционной программы АО "Ульяновскэнерго" на 2024 год не в полном объеме учтено Агентством по регулированию цен и тарифов Ульяновской области при утверждении сбытовых надбавок на 2024 год. Источник "Амортизация" был скорректирован до 12,5 млн. руб. (заявлено АО "Ульяновскэнерго" 37 млн. руб, в т.ч. 18,8 млн. руб. в качестве источника финансирования утвержденной инвестиционной программы 2024 года).</t>
  </si>
  <si>
    <t>Отказ от реализации с перераспределением средств по другим титулам в рамках утвержденной инвестиционной программы 2022-2024 годов в отношении 2023 года.</t>
  </si>
  <si>
    <t>Инвестиционная программа Акционерное общество "Ульяновскэнерго"</t>
  </si>
  <si>
    <t>Год раскрытия информации: 2024 год</t>
  </si>
  <si>
    <t>Утвержденные плановые значения показателей приведены в соответствии с: Распоряжение Министерства энергетики, жилищно-коммунального комплекса и городской среды Ульяновской области от 29.10.2021 года № 228-од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</si>
</sst>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"/>
  </numFmts>
  <fonts count="11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3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5" fillId="0" borderId="0" xfId="0" applyFont="1" applyFill="1" applyAlignment="1">
      <alignment horizontal="center"/>
    </xf>
    <xf numFmtId="0" fontId="8" fillId="0" borderId="0" xfId="3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center" vertical="top"/>
    </xf>
    <xf numFmtId="0" fontId="5" fillId="0" borderId="0" xfId="0" applyFont="1" applyFill="1" applyAlignment="1"/>
    <xf numFmtId="0" fontId="4" fillId="0" borderId="0" xfId="2" applyFont="1" applyFill="1" applyBorder="1" applyAlignment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5" fillId="0" borderId="0" xfId="4" applyFont="1" applyFill="1" applyBorder="1" applyAlignment="1">
      <alignment horizontal="center"/>
    </xf>
    <xf numFmtId="0" fontId="5" fillId="0" borderId="0" xfId="4" applyFont="1" applyFill="1" applyBorder="1" applyAlignment="1"/>
    <xf numFmtId="0" fontId="4" fillId="0" borderId="0" xfId="5" applyFont="1" applyFill="1" applyBorder="1" applyAlignment="1">
      <alignment vertical="center"/>
    </xf>
    <xf numFmtId="0" fontId="10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0" fillId="0" borderId="3" xfId="5" applyFont="1" applyFill="1" applyBorder="1" applyAlignment="1">
      <alignment horizontal="center" vertical="center" textRotation="90" wrapText="1"/>
    </xf>
    <xf numFmtId="0" fontId="10" fillId="0" borderId="3" xfId="5" applyFont="1" applyFill="1" applyBorder="1" applyAlignment="1">
      <alignment horizontal="center" vertical="center"/>
    </xf>
    <xf numFmtId="49" fontId="10" fillId="0" borderId="3" xfId="5" applyNumberFormat="1" applyFont="1" applyFill="1" applyBorder="1" applyAlignment="1">
      <alignment horizontal="center" vertical="center"/>
    </xf>
    <xf numFmtId="49" fontId="9" fillId="0" borderId="3" xfId="3" applyNumberFormat="1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 indent="1"/>
    </xf>
    <xf numFmtId="0" fontId="9" fillId="0" borderId="3" xfId="3" applyFont="1" applyBorder="1" applyAlignment="1">
      <alignment horizontal="left" vertical="center" wrapText="1" indent="1"/>
    </xf>
    <xf numFmtId="0" fontId="9" fillId="0" borderId="3" xfId="3" applyFont="1" applyBorder="1" applyAlignment="1">
      <alignment horizontal="left" vertical="center" wrapText="1" indent="2"/>
    </xf>
    <xf numFmtId="0" fontId="9" fillId="0" borderId="3" xfId="3" applyFont="1" applyBorder="1" applyAlignment="1">
      <alignment horizontal="left" vertical="center" wrapText="1" indent="3"/>
    </xf>
    <xf numFmtId="0" fontId="9" fillId="0" borderId="3" xfId="3" applyFont="1" applyBorder="1" applyAlignment="1">
      <alignment horizontal="left" vertical="center" wrapText="1" indent="4"/>
    </xf>
    <xf numFmtId="0" fontId="9" fillId="0" borderId="3" xfId="3" applyFont="1" applyBorder="1" applyAlignment="1">
      <alignment horizontal="left" vertical="center" wrapText="1" indent="5"/>
    </xf>
    <xf numFmtId="0" fontId="0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164" fontId="0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5" fontId="8" fillId="0" borderId="0" xfId="3" applyNumberFormat="1" applyFont="1" applyAlignment="1">
      <alignment vertical="center"/>
    </xf>
    <xf numFmtId="0" fontId="10" fillId="0" borderId="10" xfId="5" applyFont="1" applyFill="1" applyBorder="1" applyAlignment="1">
      <alignment horizontal="center" vertical="center"/>
    </xf>
    <xf numFmtId="0" fontId="10" fillId="0" borderId="11" xfId="5" applyFont="1" applyFill="1" applyBorder="1" applyAlignment="1">
      <alignment horizontal="center" vertical="center"/>
    </xf>
    <xf numFmtId="0" fontId="10" fillId="0" borderId="12" xfId="5" applyFont="1" applyFill="1" applyBorder="1" applyAlignment="1">
      <alignment horizontal="center" vertical="center"/>
    </xf>
    <xf numFmtId="0" fontId="10" fillId="0" borderId="10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0" fillId="0" borderId="1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/>
    </xf>
    <xf numFmtId="0" fontId="10" fillId="0" borderId="3" xfId="5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1" xfId="4" applyFont="1" applyFill="1" applyBorder="1" applyAlignment="1">
      <alignment horizontal="center"/>
    </xf>
    <xf numFmtId="0" fontId="10" fillId="0" borderId="2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/>
    </xf>
    <xf numFmtId="0" fontId="10" fillId="0" borderId="5" xfId="5" applyFont="1" applyFill="1" applyBorder="1" applyAlignment="1">
      <alignment horizontal="center" vertical="center"/>
    </xf>
    <xf numFmtId="0" fontId="10" fillId="0" borderId="6" xfId="5" applyFont="1" applyFill="1" applyBorder="1" applyAlignment="1">
      <alignment horizontal="center" vertical="center"/>
    </xf>
    <xf numFmtId="0" fontId="10" fillId="0" borderId="8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/>
    </xf>
    <xf numFmtId="0" fontId="10" fillId="0" borderId="9" xfId="5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top"/>
    </xf>
    <xf numFmtId="0" fontId="1" fillId="0" borderId="0" xfId="0" applyFont="1" applyFill="1" applyAlignment="1">
      <alignment horizontal="center"/>
    </xf>
  </cellXfs>
  <cellStyles count="6">
    <cellStyle name="Обычный" xfId="0" builtinId="0"/>
    <cellStyle name="Обычный 3" xfId="1" xr:uid="{7C1AB378-BBD3-489A-AD2D-204933B9C222}"/>
    <cellStyle name="Обычный 4" xfId="2" xr:uid="{7D9180B9-6FEC-4918-9A3A-7795CE62F6D2}"/>
    <cellStyle name="Обычный 5" xfId="5" xr:uid="{7739F080-3A9A-4F8E-904E-67FB6E4BB3DD}"/>
    <cellStyle name="Обычный 7" xfId="3" xr:uid="{5BA46FE2-E63C-4F3D-A220-3A9761300E47}"/>
    <cellStyle name="Обычный_Форматы по компаниям_last" xfId="4" xr:uid="{FBF22D59-9F16-4D4D-902D-9F60894712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7F89D-03A3-48C0-BC6D-8786675DE257}">
  <sheetPr>
    <tabColor rgb="FF92D050"/>
  </sheetPr>
  <dimension ref="A1:EB53"/>
  <sheetViews>
    <sheetView tabSelected="1" zoomScale="55" zoomScaleNormal="55" workbookViewId="0">
      <selection activeCell="U23" sqref="U23"/>
    </sheetView>
  </sheetViews>
  <sheetFormatPr defaultRowHeight="15.75" x14ac:dyDescent="0.25"/>
  <cols>
    <col min="1" max="1" width="11.625" style="1" customWidth="1"/>
    <col min="2" max="2" width="31.5" style="1" customWidth="1"/>
    <col min="3" max="3" width="23" style="1" customWidth="1"/>
    <col min="4" max="5" width="17.125" style="1" customWidth="1"/>
    <col min="6" max="6" width="18.875" style="2" customWidth="1"/>
    <col min="7" max="7" width="9.25" style="2" bestFit="1" customWidth="1"/>
    <col min="8" max="12" width="5.75" style="2" bestFit="1" customWidth="1"/>
    <col min="13" max="13" width="17.25" style="2" customWidth="1"/>
    <col min="14" max="14" width="9.25" style="2" bestFit="1" customWidth="1"/>
    <col min="15" max="19" width="5.75" style="2" bestFit="1" customWidth="1"/>
    <col min="20" max="20" width="20" style="1" customWidth="1"/>
    <col min="21" max="26" width="8.625" style="1" customWidth="1"/>
    <col min="27" max="27" width="17.625" style="1" customWidth="1"/>
    <col min="28" max="33" width="8.625" style="1" customWidth="1"/>
    <col min="34" max="34" width="18.25" style="1" customWidth="1"/>
    <col min="35" max="40" width="8.625" style="1" customWidth="1"/>
    <col min="41" max="41" width="17" style="1" customWidth="1"/>
    <col min="42" max="47" width="8.625" style="1" customWidth="1"/>
    <col min="48" max="48" width="17.875" style="1" customWidth="1"/>
    <col min="49" max="54" width="8.625" style="1" customWidth="1"/>
    <col min="55" max="55" width="19.25" style="1" customWidth="1"/>
    <col min="56" max="61" width="8.625" style="1" customWidth="1"/>
    <col min="62" max="62" width="17.875" style="1" customWidth="1"/>
    <col min="63" max="68" width="8.625" style="1" customWidth="1"/>
    <col min="69" max="69" width="19.25" style="1" customWidth="1"/>
    <col min="70" max="75" width="8.625" style="1" customWidth="1"/>
    <col min="76" max="76" width="17.875" style="1" customWidth="1"/>
    <col min="77" max="82" width="8.625" style="1" customWidth="1"/>
    <col min="83" max="83" width="19.25" style="1" customWidth="1"/>
    <col min="84" max="89" width="8.625" style="1" customWidth="1"/>
    <col min="90" max="90" width="17.875" style="1" customWidth="1"/>
    <col min="91" max="96" width="8.625" style="1" customWidth="1"/>
    <col min="97" max="97" width="19.25" style="1" customWidth="1"/>
    <col min="98" max="103" width="8.625" style="1" customWidth="1"/>
    <col min="104" max="104" width="18.75" style="1" customWidth="1"/>
    <col min="105" max="110" width="8.625" style="1" customWidth="1"/>
    <col min="111" max="111" width="17.5" style="1" customWidth="1"/>
    <col min="112" max="117" width="8.625" style="1" customWidth="1"/>
    <col min="118" max="118" width="86.25" style="1" customWidth="1"/>
    <col min="119" max="119" width="4.125" style="1" customWidth="1"/>
    <col min="120" max="120" width="3.75" style="1" customWidth="1"/>
    <col min="121" max="121" width="3.875" style="1" customWidth="1"/>
    <col min="122" max="122" width="4.5" style="1" customWidth="1"/>
    <col min="123" max="123" width="5" style="1" customWidth="1"/>
    <col min="124" max="124" width="5.5" style="1" customWidth="1"/>
    <col min="125" max="125" width="5.75" style="1" customWidth="1"/>
    <col min="126" max="126" width="5.5" style="1" customWidth="1"/>
    <col min="127" max="128" width="5" style="1" customWidth="1"/>
    <col min="129" max="129" width="12.875" style="1" customWidth="1"/>
    <col min="130" max="139" width="5" style="1" customWidth="1"/>
    <col min="140" max="16384" width="9" style="1"/>
  </cols>
  <sheetData>
    <row r="1" spans="1:132" ht="18.75" x14ac:dyDescent="0.25">
      <c r="AB1" s="2"/>
      <c r="AC1" s="2"/>
      <c r="AD1" s="2"/>
      <c r="AE1" s="2"/>
      <c r="AF1" s="2"/>
      <c r="AG1" s="3" t="s">
        <v>0</v>
      </c>
      <c r="AH1" s="2"/>
      <c r="AI1" s="2"/>
      <c r="AJ1" s="2"/>
      <c r="AK1" s="2"/>
      <c r="AL1" s="2"/>
      <c r="AM1" s="2"/>
      <c r="AN1" s="2"/>
      <c r="AO1" s="2"/>
      <c r="AP1" s="2"/>
    </row>
    <row r="2" spans="1:132" ht="18.75" x14ac:dyDescent="0.3">
      <c r="AB2" s="2"/>
      <c r="AC2" s="2"/>
      <c r="AD2" s="2"/>
      <c r="AE2" s="2"/>
      <c r="AF2" s="2"/>
      <c r="AG2" s="4" t="s">
        <v>1</v>
      </c>
      <c r="AH2" s="2"/>
      <c r="AI2" s="2"/>
      <c r="AJ2" s="2"/>
      <c r="AK2" s="2"/>
      <c r="AL2" s="2"/>
      <c r="AM2" s="2"/>
      <c r="AN2" s="2"/>
      <c r="AO2" s="2"/>
      <c r="AP2" s="2"/>
    </row>
    <row r="3" spans="1:132" ht="18.75" x14ac:dyDescent="0.3">
      <c r="AB3" s="2"/>
      <c r="AC3" s="2"/>
      <c r="AD3" s="2"/>
      <c r="AE3" s="2"/>
      <c r="AF3" s="2"/>
      <c r="AG3" s="4" t="s">
        <v>96</v>
      </c>
      <c r="AH3" s="2"/>
      <c r="AI3" s="2"/>
      <c r="AJ3" s="2"/>
      <c r="AK3" s="2"/>
      <c r="AL3" s="2"/>
      <c r="AM3" s="2"/>
      <c r="AN3" s="2"/>
      <c r="AO3" s="2"/>
      <c r="AP3" s="2"/>
    </row>
    <row r="4" spans="1:132" x14ac:dyDescent="0.25">
      <c r="A4" s="59" t="s">
        <v>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2"/>
      <c r="AI4" s="2"/>
      <c r="AJ4" s="2"/>
      <c r="AK4" s="2"/>
      <c r="AL4" s="2"/>
      <c r="AM4" s="2"/>
      <c r="AN4" s="2"/>
      <c r="AO4" s="2"/>
      <c r="AP4" s="2"/>
    </row>
    <row r="5" spans="1:132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2"/>
      <c r="DP5" s="2"/>
    </row>
    <row r="6" spans="1:132" ht="18.75" x14ac:dyDescent="0.25">
      <c r="A6" s="60" t="s">
        <v>177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"/>
      <c r="AI6" s="37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</row>
    <row r="7" spans="1:132" x14ac:dyDescent="0.25">
      <c r="A7" s="61" t="s">
        <v>3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</row>
    <row r="8" spans="1:132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</row>
    <row r="9" spans="1:132" x14ac:dyDescent="0.25">
      <c r="A9" s="62" t="s">
        <v>178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9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2"/>
      <c r="DP9" s="2"/>
    </row>
    <row r="10" spans="1:132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2"/>
      <c r="DB10" s="11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</row>
    <row r="11" spans="1:132" ht="15.75" customHeight="1" x14ac:dyDescent="0.3">
      <c r="A11" s="47" t="s">
        <v>179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</row>
    <row r="12" spans="1:132" x14ac:dyDescent="0.25">
      <c r="A12" s="48" t="s">
        <v>4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</row>
    <row r="13" spans="1:132" ht="15.75" customHeight="1" x14ac:dyDescent="0.25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16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</row>
    <row r="14" spans="1:132" ht="31.5" customHeight="1" x14ac:dyDescent="0.25">
      <c r="A14" s="50" t="s">
        <v>5</v>
      </c>
      <c r="B14" s="50" t="s">
        <v>6</v>
      </c>
      <c r="C14" s="50" t="s">
        <v>7</v>
      </c>
      <c r="D14" s="45" t="s">
        <v>8</v>
      </c>
      <c r="E14" s="45"/>
      <c r="F14" s="53" t="s">
        <v>167</v>
      </c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5"/>
      <c r="T14" s="44" t="s">
        <v>9</v>
      </c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 t="s">
        <v>9</v>
      </c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5" t="s">
        <v>10</v>
      </c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</row>
    <row r="15" spans="1:132" ht="44.25" customHeight="1" x14ac:dyDescent="0.25">
      <c r="A15" s="51"/>
      <c r="B15" s="51"/>
      <c r="C15" s="51"/>
      <c r="D15" s="45"/>
      <c r="E15" s="45"/>
      <c r="F15" s="56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8"/>
      <c r="T15" s="38" t="s">
        <v>168</v>
      </c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40"/>
      <c r="AH15" s="38" t="s">
        <v>170</v>
      </c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40"/>
      <c r="AV15" s="38" t="s">
        <v>174</v>
      </c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40"/>
      <c r="BJ15" s="38" t="s">
        <v>173</v>
      </c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40"/>
      <c r="BX15" s="38" t="s">
        <v>172</v>
      </c>
      <c r="BY15" s="39"/>
      <c r="BZ15" s="39"/>
      <c r="CA15" s="39"/>
      <c r="CB15" s="39"/>
      <c r="CC15" s="39"/>
      <c r="CD15" s="39"/>
      <c r="CE15" s="39"/>
      <c r="CF15" s="39"/>
      <c r="CG15" s="39"/>
      <c r="CH15" s="39"/>
      <c r="CI15" s="39"/>
      <c r="CJ15" s="39"/>
      <c r="CK15" s="40"/>
      <c r="CL15" s="38" t="s">
        <v>171</v>
      </c>
      <c r="CM15" s="39"/>
      <c r="CN15" s="39"/>
      <c r="CO15" s="39"/>
      <c r="CP15" s="39"/>
      <c r="CQ15" s="39"/>
      <c r="CR15" s="39"/>
      <c r="CS15" s="39"/>
      <c r="CT15" s="39"/>
      <c r="CU15" s="39"/>
      <c r="CV15" s="39"/>
      <c r="CW15" s="39"/>
      <c r="CX15" s="39"/>
      <c r="CY15" s="40"/>
      <c r="CZ15" s="45" t="s">
        <v>11</v>
      </c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</row>
    <row r="16" spans="1:132" ht="51" customHeight="1" x14ac:dyDescent="0.25">
      <c r="A16" s="51"/>
      <c r="B16" s="51"/>
      <c r="C16" s="51"/>
      <c r="D16" s="45"/>
      <c r="E16" s="45"/>
      <c r="F16" s="38" t="s">
        <v>12</v>
      </c>
      <c r="G16" s="39"/>
      <c r="H16" s="39"/>
      <c r="I16" s="39"/>
      <c r="J16" s="39"/>
      <c r="K16" s="39"/>
      <c r="L16" s="39"/>
      <c r="M16" s="41" t="s">
        <v>13</v>
      </c>
      <c r="N16" s="42"/>
      <c r="O16" s="42"/>
      <c r="P16" s="42"/>
      <c r="Q16" s="42"/>
      <c r="R16" s="42"/>
      <c r="S16" s="43"/>
      <c r="T16" s="38" t="s">
        <v>169</v>
      </c>
      <c r="U16" s="39"/>
      <c r="V16" s="39"/>
      <c r="W16" s="39"/>
      <c r="X16" s="39"/>
      <c r="Y16" s="39"/>
      <c r="Z16" s="39"/>
      <c r="AA16" s="41" t="s">
        <v>15</v>
      </c>
      <c r="AB16" s="42"/>
      <c r="AC16" s="42"/>
      <c r="AD16" s="42"/>
      <c r="AE16" s="42"/>
      <c r="AF16" s="42"/>
      <c r="AG16" s="43"/>
      <c r="AH16" s="38" t="s">
        <v>14</v>
      </c>
      <c r="AI16" s="39"/>
      <c r="AJ16" s="39"/>
      <c r="AK16" s="39"/>
      <c r="AL16" s="39"/>
      <c r="AM16" s="39"/>
      <c r="AN16" s="39"/>
      <c r="AO16" s="41" t="s">
        <v>15</v>
      </c>
      <c r="AP16" s="42"/>
      <c r="AQ16" s="42"/>
      <c r="AR16" s="42"/>
      <c r="AS16" s="42"/>
      <c r="AT16" s="42"/>
      <c r="AU16" s="43"/>
      <c r="AV16" s="38" t="s">
        <v>14</v>
      </c>
      <c r="AW16" s="39"/>
      <c r="AX16" s="39"/>
      <c r="AY16" s="39"/>
      <c r="AZ16" s="39"/>
      <c r="BA16" s="39"/>
      <c r="BB16" s="39"/>
      <c r="BC16" s="41" t="s">
        <v>15</v>
      </c>
      <c r="BD16" s="42"/>
      <c r="BE16" s="42"/>
      <c r="BF16" s="42"/>
      <c r="BG16" s="42"/>
      <c r="BH16" s="42"/>
      <c r="BI16" s="43"/>
      <c r="BJ16" s="38" t="s">
        <v>14</v>
      </c>
      <c r="BK16" s="39"/>
      <c r="BL16" s="39"/>
      <c r="BM16" s="39"/>
      <c r="BN16" s="39"/>
      <c r="BO16" s="39"/>
      <c r="BP16" s="39"/>
      <c r="BQ16" s="41" t="s">
        <v>15</v>
      </c>
      <c r="BR16" s="42"/>
      <c r="BS16" s="42"/>
      <c r="BT16" s="42"/>
      <c r="BU16" s="42"/>
      <c r="BV16" s="42"/>
      <c r="BW16" s="43"/>
      <c r="BX16" s="38" t="s">
        <v>14</v>
      </c>
      <c r="BY16" s="39"/>
      <c r="BZ16" s="39"/>
      <c r="CA16" s="39"/>
      <c r="CB16" s="39"/>
      <c r="CC16" s="39"/>
      <c r="CD16" s="39"/>
      <c r="CE16" s="41" t="s">
        <v>15</v>
      </c>
      <c r="CF16" s="42"/>
      <c r="CG16" s="42"/>
      <c r="CH16" s="42"/>
      <c r="CI16" s="42"/>
      <c r="CJ16" s="42"/>
      <c r="CK16" s="43"/>
      <c r="CL16" s="38" t="s">
        <v>14</v>
      </c>
      <c r="CM16" s="39"/>
      <c r="CN16" s="39"/>
      <c r="CO16" s="39"/>
      <c r="CP16" s="39"/>
      <c r="CQ16" s="39"/>
      <c r="CR16" s="39"/>
      <c r="CS16" s="41" t="s">
        <v>15</v>
      </c>
      <c r="CT16" s="42"/>
      <c r="CU16" s="42"/>
      <c r="CV16" s="42"/>
      <c r="CW16" s="42"/>
      <c r="CX16" s="42"/>
      <c r="CY16" s="43"/>
      <c r="CZ16" s="38" t="s">
        <v>14</v>
      </c>
      <c r="DA16" s="39"/>
      <c r="DB16" s="39"/>
      <c r="DC16" s="39"/>
      <c r="DD16" s="39"/>
      <c r="DE16" s="39"/>
      <c r="DF16" s="39"/>
      <c r="DG16" s="41" t="s">
        <v>15</v>
      </c>
      <c r="DH16" s="42"/>
      <c r="DI16" s="42"/>
      <c r="DJ16" s="42"/>
      <c r="DK16" s="42"/>
      <c r="DL16" s="42"/>
      <c r="DM16" s="43"/>
      <c r="DN16" s="45"/>
    </row>
    <row r="17" spans="1:118" ht="37.5" customHeight="1" x14ac:dyDescent="0.25">
      <c r="A17" s="51"/>
      <c r="B17" s="51"/>
      <c r="C17" s="51"/>
      <c r="D17" s="45" t="s">
        <v>16</v>
      </c>
      <c r="E17" s="45" t="s">
        <v>15</v>
      </c>
      <c r="F17" s="19" t="s">
        <v>17</v>
      </c>
      <c r="G17" s="44" t="s">
        <v>18</v>
      </c>
      <c r="H17" s="44"/>
      <c r="I17" s="44"/>
      <c r="J17" s="44"/>
      <c r="K17" s="44"/>
      <c r="L17" s="44"/>
      <c r="M17" s="19" t="s">
        <v>17</v>
      </c>
      <c r="N17" s="44" t="s">
        <v>18</v>
      </c>
      <c r="O17" s="44"/>
      <c r="P17" s="44"/>
      <c r="Q17" s="44"/>
      <c r="R17" s="44"/>
      <c r="S17" s="44"/>
      <c r="T17" s="19" t="s">
        <v>17</v>
      </c>
      <c r="U17" s="44" t="s">
        <v>18</v>
      </c>
      <c r="V17" s="44"/>
      <c r="W17" s="44"/>
      <c r="X17" s="44"/>
      <c r="Y17" s="44"/>
      <c r="Z17" s="44"/>
      <c r="AA17" s="19" t="s">
        <v>17</v>
      </c>
      <c r="AB17" s="44" t="s">
        <v>18</v>
      </c>
      <c r="AC17" s="44"/>
      <c r="AD17" s="44"/>
      <c r="AE17" s="44"/>
      <c r="AF17" s="44"/>
      <c r="AG17" s="44"/>
      <c r="AH17" s="19" t="s">
        <v>17</v>
      </c>
      <c r="AI17" s="44" t="s">
        <v>18</v>
      </c>
      <c r="AJ17" s="44"/>
      <c r="AK17" s="44"/>
      <c r="AL17" s="44"/>
      <c r="AM17" s="44"/>
      <c r="AN17" s="44"/>
      <c r="AO17" s="19" t="s">
        <v>17</v>
      </c>
      <c r="AP17" s="44" t="s">
        <v>18</v>
      </c>
      <c r="AQ17" s="44"/>
      <c r="AR17" s="44"/>
      <c r="AS17" s="44"/>
      <c r="AT17" s="44"/>
      <c r="AU17" s="44"/>
      <c r="AV17" s="19" t="s">
        <v>17</v>
      </c>
      <c r="AW17" s="44" t="s">
        <v>18</v>
      </c>
      <c r="AX17" s="44"/>
      <c r="AY17" s="44"/>
      <c r="AZ17" s="44"/>
      <c r="BA17" s="44"/>
      <c r="BB17" s="44"/>
      <c r="BC17" s="19" t="s">
        <v>17</v>
      </c>
      <c r="BD17" s="44" t="s">
        <v>18</v>
      </c>
      <c r="BE17" s="44"/>
      <c r="BF17" s="44"/>
      <c r="BG17" s="44"/>
      <c r="BH17" s="44"/>
      <c r="BI17" s="44"/>
      <c r="BJ17" s="19" t="s">
        <v>17</v>
      </c>
      <c r="BK17" s="44" t="s">
        <v>18</v>
      </c>
      <c r="BL17" s="44"/>
      <c r="BM17" s="44"/>
      <c r="BN17" s="44"/>
      <c r="BO17" s="44"/>
      <c r="BP17" s="44"/>
      <c r="BQ17" s="19" t="s">
        <v>17</v>
      </c>
      <c r="BR17" s="44" t="s">
        <v>18</v>
      </c>
      <c r="BS17" s="44"/>
      <c r="BT17" s="44"/>
      <c r="BU17" s="44"/>
      <c r="BV17" s="44"/>
      <c r="BW17" s="44"/>
      <c r="BX17" s="19" t="s">
        <v>17</v>
      </c>
      <c r="BY17" s="44" t="s">
        <v>18</v>
      </c>
      <c r="BZ17" s="44"/>
      <c r="CA17" s="44"/>
      <c r="CB17" s="44"/>
      <c r="CC17" s="44"/>
      <c r="CD17" s="44"/>
      <c r="CE17" s="19" t="s">
        <v>17</v>
      </c>
      <c r="CF17" s="44" t="s">
        <v>18</v>
      </c>
      <c r="CG17" s="44"/>
      <c r="CH17" s="44"/>
      <c r="CI17" s="44"/>
      <c r="CJ17" s="44"/>
      <c r="CK17" s="44"/>
      <c r="CL17" s="19" t="s">
        <v>17</v>
      </c>
      <c r="CM17" s="44" t="s">
        <v>18</v>
      </c>
      <c r="CN17" s="44"/>
      <c r="CO17" s="44"/>
      <c r="CP17" s="44"/>
      <c r="CQ17" s="44"/>
      <c r="CR17" s="44"/>
      <c r="CS17" s="19" t="s">
        <v>17</v>
      </c>
      <c r="CT17" s="44" t="s">
        <v>18</v>
      </c>
      <c r="CU17" s="44"/>
      <c r="CV17" s="44"/>
      <c r="CW17" s="44"/>
      <c r="CX17" s="44"/>
      <c r="CY17" s="44"/>
      <c r="CZ17" s="19" t="s">
        <v>17</v>
      </c>
      <c r="DA17" s="44" t="s">
        <v>18</v>
      </c>
      <c r="DB17" s="44"/>
      <c r="DC17" s="44"/>
      <c r="DD17" s="44"/>
      <c r="DE17" s="44"/>
      <c r="DF17" s="44"/>
      <c r="DG17" s="19" t="s">
        <v>17</v>
      </c>
      <c r="DH17" s="44" t="s">
        <v>18</v>
      </c>
      <c r="DI17" s="44"/>
      <c r="DJ17" s="44"/>
      <c r="DK17" s="44"/>
      <c r="DL17" s="44"/>
      <c r="DM17" s="44"/>
      <c r="DN17" s="45"/>
    </row>
    <row r="18" spans="1:118" ht="66" customHeight="1" x14ac:dyDescent="0.25">
      <c r="A18" s="52"/>
      <c r="B18" s="52"/>
      <c r="C18" s="52"/>
      <c r="D18" s="45"/>
      <c r="E18" s="45"/>
      <c r="F18" s="20" t="s">
        <v>19</v>
      </c>
      <c r="G18" s="20" t="s">
        <v>19</v>
      </c>
      <c r="H18" s="21" t="s">
        <v>20</v>
      </c>
      <c r="I18" s="21" t="s">
        <v>21</v>
      </c>
      <c r="J18" s="21" t="s">
        <v>22</v>
      </c>
      <c r="K18" s="21" t="s">
        <v>23</v>
      </c>
      <c r="L18" s="21" t="s">
        <v>24</v>
      </c>
      <c r="M18" s="20" t="s">
        <v>19</v>
      </c>
      <c r="N18" s="20" t="s">
        <v>19</v>
      </c>
      <c r="O18" s="21" t="s">
        <v>20</v>
      </c>
      <c r="P18" s="21" t="s">
        <v>21</v>
      </c>
      <c r="Q18" s="21" t="s">
        <v>22</v>
      </c>
      <c r="R18" s="21" t="s">
        <v>23</v>
      </c>
      <c r="S18" s="21" t="s">
        <v>24</v>
      </c>
      <c r="T18" s="20" t="s">
        <v>19</v>
      </c>
      <c r="U18" s="20" t="s">
        <v>19</v>
      </c>
      <c r="V18" s="21" t="s">
        <v>20</v>
      </c>
      <c r="W18" s="21" t="s">
        <v>21</v>
      </c>
      <c r="X18" s="21" t="s">
        <v>22</v>
      </c>
      <c r="Y18" s="21" t="s">
        <v>23</v>
      </c>
      <c r="Z18" s="21" t="s">
        <v>24</v>
      </c>
      <c r="AA18" s="20" t="s">
        <v>19</v>
      </c>
      <c r="AB18" s="20" t="s">
        <v>19</v>
      </c>
      <c r="AC18" s="21" t="s">
        <v>20</v>
      </c>
      <c r="AD18" s="21" t="s">
        <v>21</v>
      </c>
      <c r="AE18" s="21" t="s">
        <v>22</v>
      </c>
      <c r="AF18" s="21" t="s">
        <v>23</v>
      </c>
      <c r="AG18" s="21" t="s">
        <v>24</v>
      </c>
      <c r="AH18" s="20" t="s">
        <v>19</v>
      </c>
      <c r="AI18" s="20" t="s">
        <v>19</v>
      </c>
      <c r="AJ18" s="21" t="s">
        <v>20</v>
      </c>
      <c r="AK18" s="21" t="s">
        <v>21</v>
      </c>
      <c r="AL18" s="21" t="s">
        <v>22</v>
      </c>
      <c r="AM18" s="21" t="s">
        <v>23</v>
      </c>
      <c r="AN18" s="21" t="s">
        <v>24</v>
      </c>
      <c r="AO18" s="20" t="s">
        <v>19</v>
      </c>
      <c r="AP18" s="20" t="s">
        <v>19</v>
      </c>
      <c r="AQ18" s="21" t="s">
        <v>20</v>
      </c>
      <c r="AR18" s="21" t="s">
        <v>21</v>
      </c>
      <c r="AS18" s="21" t="s">
        <v>22</v>
      </c>
      <c r="AT18" s="21" t="s">
        <v>23</v>
      </c>
      <c r="AU18" s="21" t="s">
        <v>24</v>
      </c>
      <c r="AV18" s="20" t="s">
        <v>19</v>
      </c>
      <c r="AW18" s="20" t="s">
        <v>19</v>
      </c>
      <c r="AX18" s="21" t="s">
        <v>20</v>
      </c>
      <c r="AY18" s="21" t="s">
        <v>21</v>
      </c>
      <c r="AZ18" s="21" t="s">
        <v>22</v>
      </c>
      <c r="BA18" s="21" t="s">
        <v>23</v>
      </c>
      <c r="BB18" s="21" t="s">
        <v>24</v>
      </c>
      <c r="BC18" s="20" t="s">
        <v>19</v>
      </c>
      <c r="BD18" s="20" t="s">
        <v>19</v>
      </c>
      <c r="BE18" s="21" t="s">
        <v>20</v>
      </c>
      <c r="BF18" s="21" t="s">
        <v>21</v>
      </c>
      <c r="BG18" s="21" t="s">
        <v>22</v>
      </c>
      <c r="BH18" s="21" t="s">
        <v>23</v>
      </c>
      <c r="BI18" s="21" t="s">
        <v>24</v>
      </c>
      <c r="BJ18" s="20" t="s">
        <v>19</v>
      </c>
      <c r="BK18" s="20" t="s">
        <v>19</v>
      </c>
      <c r="BL18" s="21" t="s">
        <v>20</v>
      </c>
      <c r="BM18" s="21" t="s">
        <v>21</v>
      </c>
      <c r="BN18" s="21" t="s">
        <v>22</v>
      </c>
      <c r="BO18" s="21" t="s">
        <v>23</v>
      </c>
      <c r="BP18" s="21" t="s">
        <v>24</v>
      </c>
      <c r="BQ18" s="20" t="s">
        <v>19</v>
      </c>
      <c r="BR18" s="20" t="s">
        <v>19</v>
      </c>
      <c r="BS18" s="21" t="s">
        <v>20</v>
      </c>
      <c r="BT18" s="21" t="s">
        <v>21</v>
      </c>
      <c r="BU18" s="21" t="s">
        <v>22</v>
      </c>
      <c r="BV18" s="21" t="s">
        <v>23</v>
      </c>
      <c r="BW18" s="21" t="s">
        <v>24</v>
      </c>
      <c r="BX18" s="20" t="s">
        <v>19</v>
      </c>
      <c r="BY18" s="20" t="s">
        <v>19</v>
      </c>
      <c r="BZ18" s="21" t="s">
        <v>20</v>
      </c>
      <c r="CA18" s="21" t="s">
        <v>21</v>
      </c>
      <c r="CB18" s="21" t="s">
        <v>22</v>
      </c>
      <c r="CC18" s="21" t="s">
        <v>23</v>
      </c>
      <c r="CD18" s="21" t="s">
        <v>24</v>
      </c>
      <c r="CE18" s="20" t="s">
        <v>19</v>
      </c>
      <c r="CF18" s="20" t="s">
        <v>19</v>
      </c>
      <c r="CG18" s="21" t="s">
        <v>20</v>
      </c>
      <c r="CH18" s="21" t="s">
        <v>21</v>
      </c>
      <c r="CI18" s="21" t="s">
        <v>22</v>
      </c>
      <c r="CJ18" s="21" t="s">
        <v>23</v>
      </c>
      <c r="CK18" s="21" t="s">
        <v>24</v>
      </c>
      <c r="CL18" s="20" t="s">
        <v>19</v>
      </c>
      <c r="CM18" s="20" t="s">
        <v>19</v>
      </c>
      <c r="CN18" s="21" t="s">
        <v>20</v>
      </c>
      <c r="CO18" s="21" t="s">
        <v>21</v>
      </c>
      <c r="CP18" s="21" t="s">
        <v>22</v>
      </c>
      <c r="CQ18" s="21" t="s">
        <v>23</v>
      </c>
      <c r="CR18" s="21" t="s">
        <v>24</v>
      </c>
      <c r="CS18" s="20" t="s">
        <v>19</v>
      </c>
      <c r="CT18" s="20" t="s">
        <v>19</v>
      </c>
      <c r="CU18" s="21" t="s">
        <v>20</v>
      </c>
      <c r="CV18" s="21" t="s">
        <v>21</v>
      </c>
      <c r="CW18" s="21" t="s">
        <v>22</v>
      </c>
      <c r="CX18" s="21" t="s">
        <v>23</v>
      </c>
      <c r="CY18" s="21" t="s">
        <v>24</v>
      </c>
      <c r="CZ18" s="20" t="s">
        <v>19</v>
      </c>
      <c r="DA18" s="20" t="s">
        <v>19</v>
      </c>
      <c r="DB18" s="21" t="s">
        <v>20</v>
      </c>
      <c r="DC18" s="21" t="s">
        <v>21</v>
      </c>
      <c r="DD18" s="21" t="s">
        <v>22</v>
      </c>
      <c r="DE18" s="21" t="s">
        <v>23</v>
      </c>
      <c r="DF18" s="21" t="s">
        <v>24</v>
      </c>
      <c r="DG18" s="20" t="s">
        <v>19</v>
      </c>
      <c r="DH18" s="20" t="s">
        <v>19</v>
      </c>
      <c r="DI18" s="21" t="s">
        <v>20</v>
      </c>
      <c r="DJ18" s="21" t="s">
        <v>21</v>
      </c>
      <c r="DK18" s="21" t="s">
        <v>22</v>
      </c>
      <c r="DL18" s="21" t="s">
        <v>23</v>
      </c>
      <c r="DM18" s="21" t="s">
        <v>24</v>
      </c>
      <c r="DN18" s="45"/>
    </row>
    <row r="19" spans="1:118" x14ac:dyDescent="0.25">
      <c r="A19" s="22">
        <v>1</v>
      </c>
      <c r="B19" s="22">
        <v>2</v>
      </c>
      <c r="C19" s="22">
        <v>3</v>
      </c>
      <c r="D19" s="22">
        <v>4</v>
      </c>
      <c r="E19" s="22">
        <v>5</v>
      </c>
      <c r="F19" s="23" t="s">
        <v>25</v>
      </c>
      <c r="G19" s="23" t="s">
        <v>26</v>
      </c>
      <c r="H19" s="23" t="s">
        <v>27</v>
      </c>
      <c r="I19" s="23" t="s">
        <v>28</v>
      </c>
      <c r="J19" s="23" t="s">
        <v>29</v>
      </c>
      <c r="K19" s="23" t="s">
        <v>30</v>
      </c>
      <c r="L19" s="23" t="s">
        <v>31</v>
      </c>
      <c r="M19" s="23" t="s">
        <v>32</v>
      </c>
      <c r="N19" s="23" t="s">
        <v>33</v>
      </c>
      <c r="O19" s="23" t="s">
        <v>34</v>
      </c>
      <c r="P19" s="23" t="s">
        <v>35</v>
      </c>
      <c r="Q19" s="23" t="s">
        <v>36</v>
      </c>
      <c r="R19" s="23" t="s">
        <v>37</v>
      </c>
      <c r="S19" s="23" t="s">
        <v>38</v>
      </c>
      <c r="T19" s="23" t="s">
        <v>39</v>
      </c>
      <c r="U19" s="23" t="s">
        <v>40</v>
      </c>
      <c r="V19" s="23" t="s">
        <v>41</v>
      </c>
      <c r="W19" s="23" t="s">
        <v>42</v>
      </c>
      <c r="X19" s="23" t="s">
        <v>43</v>
      </c>
      <c r="Y19" s="23" t="s">
        <v>44</v>
      </c>
      <c r="Z19" s="23" t="s">
        <v>45</v>
      </c>
      <c r="AA19" s="23" t="s">
        <v>46</v>
      </c>
      <c r="AB19" s="23" t="s">
        <v>47</v>
      </c>
      <c r="AC19" s="23" t="s">
        <v>48</v>
      </c>
      <c r="AD19" s="23" t="s">
        <v>49</v>
      </c>
      <c r="AE19" s="23" t="s">
        <v>50</v>
      </c>
      <c r="AF19" s="23" t="s">
        <v>51</v>
      </c>
      <c r="AG19" s="23" t="s">
        <v>52</v>
      </c>
      <c r="AH19" s="23" t="s">
        <v>53</v>
      </c>
      <c r="AI19" s="23" t="s">
        <v>54</v>
      </c>
      <c r="AJ19" s="23" t="s">
        <v>55</v>
      </c>
      <c r="AK19" s="23" t="s">
        <v>56</v>
      </c>
      <c r="AL19" s="23" t="s">
        <v>57</v>
      </c>
      <c r="AM19" s="23" t="s">
        <v>58</v>
      </c>
      <c r="AN19" s="23" t="s">
        <v>59</v>
      </c>
      <c r="AO19" s="23" t="s">
        <v>60</v>
      </c>
      <c r="AP19" s="23" t="s">
        <v>61</v>
      </c>
      <c r="AQ19" s="23" t="s">
        <v>62</v>
      </c>
      <c r="AR19" s="23" t="s">
        <v>63</v>
      </c>
      <c r="AS19" s="23" t="s">
        <v>64</v>
      </c>
      <c r="AT19" s="23" t="s">
        <v>65</v>
      </c>
      <c r="AU19" s="23" t="s">
        <v>66</v>
      </c>
      <c r="AV19" s="23" t="s">
        <v>67</v>
      </c>
      <c r="AW19" s="23" t="s">
        <v>68</v>
      </c>
      <c r="AX19" s="23" t="s">
        <v>69</v>
      </c>
      <c r="AY19" s="23" t="s">
        <v>70</v>
      </c>
      <c r="AZ19" s="23" t="s">
        <v>71</v>
      </c>
      <c r="BA19" s="23" t="s">
        <v>72</v>
      </c>
      <c r="BB19" s="23" t="s">
        <v>73</v>
      </c>
      <c r="BC19" s="23" t="s">
        <v>74</v>
      </c>
      <c r="BD19" s="23" t="s">
        <v>75</v>
      </c>
      <c r="BE19" s="23" t="s">
        <v>76</v>
      </c>
      <c r="BF19" s="23" t="s">
        <v>77</v>
      </c>
      <c r="BG19" s="23" t="s">
        <v>78</v>
      </c>
      <c r="BH19" s="23" t="s">
        <v>79</v>
      </c>
      <c r="BI19" s="23" t="s">
        <v>80</v>
      </c>
      <c r="BJ19" s="23" t="s">
        <v>67</v>
      </c>
      <c r="BK19" s="23" t="s">
        <v>68</v>
      </c>
      <c r="BL19" s="23" t="s">
        <v>69</v>
      </c>
      <c r="BM19" s="23" t="s">
        <v>70</v>
      </c>
      <c r="BN19" s="23" t="s">
        <v>71</v>
      </c>
      <c r="BO19" s="23" t="s">
        <v>72</v>
      </c>
      <c r="BP19" s="23" t="s">
        <v>73</v>
      </c>
      <c r="BQ19" s="23" t="s">
        <v>74</v>
      </c>
      <c r="BR19" s="23" t="s">
        <v>75</v>
      </c>
      <c r="BS19" s="23" t="s">
        <v>76</v>
      </c>
      <c r="BT19" s="23" t="s">
        <v>77</v>
      </c>
      <c r="BU19" s="23" t="s">
        <v>78</v>
      </c>
      <c r="BV19" s="23" t="s">
        <v>79</v>
      </c>
      <c r="BW19" s="23" t="s">
        <v>80</v>
      </c>
      <c r="BX19" s="23" t="s">
        <v>67</v>
      </c>
      <c r="BY19" s="23" t="s">
        <v>68</v>
      </c>
      <c r="BZ19" s="23" t="s">
        <v>69</v>
      </c>
      <c r="CA19" s="23" t="s">
        <v>70</v>
      </c>
      <c r="CB19" s="23" t="s">
        <v>71</v>
      </c>
      <c r="CC19" s="23" t="s">
        <v>72</v>
      </c>
      <c r="CD19" s="23" t="s">
        <v>73</v>
      </c>
      <c r="CE19" s="23" t="s">
        <v>74</v>
      </c>
      <c r="CF19" s="23" t="s">
        <v>75</v>
      </c>
      <c r="CG19" s="23" t="s">
        <v>76</v>
      </c>
      <c r="CH19" s="23" t="s">
        <v>77</v>
      </c>
      <c r="CI19" s="23" t="s">
        <v>78</v>
      </c>
      <c r="CJ19" s="23" t="s">
        <v>79</v>
      </c>
      <c r="CK19" s="23" t="s">
        <v>80</v>
      </c>
      <c r="CL19" s="23" t="s">
        <v>67</v>
      </c>
      <c r="CM19" s="23" t="s">
        <v>68</v>
      </c>
      <c r="CN19" s="23" t="s">
        <v>69</v>
      </c>
      <c r="CO19" s="23" t="s">
        <v>70</v>
      </c>
      <c r="CP19" s="23" t="s">
        <v>71</v>
      </c>
      <c r="CQ19" s="23" t="s">
        <v>72</v>
      </c>
      <c r="CR19" s="23" t="s">
        <v>73</v>
      </c>
      <c r="CS19" s="23" t="s">
        <v>74</v>
      </c>
      <c r="CT19" s="23" t="s">
        <v>75</v>
      </c>
      <c r="CU19" s="23" t="s">
        <v>76</v>
      </c>
      <c r="CV19" s="23" t="s">
        <v>77</v>
      </c>
      <c r="CW19" s="23" t="s">
        <v>78</v>
      </c>
      <c r="CX19" s="23" t="s">
        <v>79</v>
      </c>
      <c r="CY19" s="23" t="s">
        <v>80</v>
      </c>
      <c r="CZ19" s="23" t="s">
        <v>81</v>
      </c>
      <c r="DA19" s="23" t="s">
        <v>82</v>
      </c>
      <c r="DB19" s="23" t="s">
        <v>83</v>
      </c>
      <c r="DC19" s="23" t="s">
        <v>84</v>
      </c>
      <c r="DD19" s="23" t="s">
        <v>85</v>
      </c>
      <c r="DE19" s="23" t="s">
        <v>86</v>
      </c>
      <c r="DF19" s="23" t="s">
        <v>87</v>
      </c>
      <c r="DG19" s="23" t="s">
        <v>88</v>
      </c>
      <c r="DH19" s="23" t="s">
        <v>89</v>
      </c>
      <c r="DI19" s="23" t="s">
        <v>90</v>
      </c>
      <c r="DJ19" s="23" t="s">
        <v>91</v>
      </c>
      <c r="DK19" s="23" t="s">
        <v>92</v>
      </c>
      <c r="DL19" s="23" t="s">
        <v>93</v>
      </c>
      <c r="DM19" s="23" t="s">
        <v>94</v>
      </c>
      <c r="DN19" s="23" t="s">
        <v>95</v>
      </c>
    </row>
    <row r="20" spans="1:118" x14ac:dyDescent="0.25">
      <c r="A20" s="24" t="s">
        <v>97</v>
      </c>
      <c r="B20" s="25" t="s">
        <v>98</v>
      </c>
      <c r="C20" s="26" t="s">
        <v>99</v>
      </c>
      <c r="D20" s="35" t="s">
        <v>166</v>
      </c>
      <c r="E20" s="35" t="s">
        <v>166</v>
      </c>
      <c r="F20" s="36">
        <f t="shared" ref="F20:G20" si="0">F23</f>
        <v>0</v>
      </c>
      <c r="G20" s="36">
        <f t="shared" si="0"/>
        <v>158.63018960046665</v>
      </c>
      <c r="H20" s="35" t="s">
        <v>166</v>
      </c>
      <c r="I20" s="35" t="s">
        <v>166</v>
      </c>
      <c r="J20" s="35" t="s">
        <v>166</v>
      </c>
      <c r="K20" s="35" t="s">
        <v>166</v>
      </c>
      <c r="L20" s="35" t="s">
        <v>166</v>
      </c>
      <c r="M20" s="36">
        <f t="shared" ref="M20:N20" si="1">M23</f>
        <v>0</v>
      </c>
      <c r="N20" s="36">
        <f t="shared" si="1"/>
        <v>158.66010677500003</v>
      </c>
      <c r="O20" s="35" t="s">
        <v>166</v>
      </c>
      <c r="P20" s="35" t="s">
        <v>166</v>
      </c>
      <c r="Q20" s="35" t="s">
        <v>166</v>
      </c>
      <c r="R20" s="35" t="s">
        <v>166</v>
      </c>
      <c r="S20" s="35" t="s">
        <v>166</v>
      </c>
      <c r="T20" s="36">
        <f t="shared" ref="T20:U20" si="2">T23</f>
        <v>0</v>
      </c>
      <c r="U20" s="36">
        <f t="shared" si="2"/>
        <v>217.18612653210002</v>
      </c>
      <c r="V20" s="35" t="s">
        <v>166</v>
      </c>
      <c r="W20" s="35" t="s">
        <v>166</v>
      </c>
      <c r="X20" s="35" t="s">
        <v>166</v>
      </c>
      <c r="Y20" s="35" t="s">
        <v>166</v>
      </c>
      <c r="Z20" s="35" t="s">
        <v>166</v>
      </c>
      <c r="AA20" s="36">
        <f t="shared" ref="AA20:AB20" si="3">AA23</f>
        <v>3.048</v>
      </c>
      <c r="AB20" s="36">
        <f t="shared" si="3"/>
        <v>207.80315106000003</v>
      </c>
      <c r="AC20" s="35" t="s">
        <v>166</v>
      </c>
      <c r="AD20" s="35" t="s">
        <v>166</v>
      </c>
      <c r="AE20" s="35" t="s">
        <v>166</v>
      </c>
      <c r="AF20" s="35" t="s">
        <v>166</v>
      </c>
      <c r="AG20" s="35" t="s">
        <v>166</v>
      </c>
      <c r="AH20" s="36">
        <f t="shared" ref="AH20:AI20" si="4">AH23</f>
        <v>65.78753900000001</v>
      </c>
      <c r="AI20" s="36">
        <f t="shared" si="4"/>
        <v>268.77690514</v>
      </c>
      <c r="AJ20" s="35" t="s">
        <v>166</v>
      </c>
      <c r="AK20" s="35" t="s">
        <v>166</v>
      </c>
      <c r="AL20" s="35" t="s">
        <v>166</v>
      </c>
      <c r="AM20" s="35" t="s">
        <v>166</v>
      </c>
      <c r="AN20" s="35" t="s">
        <v>166</v>
      </c>
      <c r="AO20" s="36">
        <f t="shared" ref="AO20:AP20" si="5">AO23</f>
        <v>65.78753900000001</v>
      </c>
      <c r="AP20" s="36">
        <f t="shared" si="5"/>
        <v>268.77690514</v>
      </c>
      <c r="AQ20" s="35" t="s">
        <v>166</v>
      </c>
      <c r="AR20" s="35" t="s">
        <v>166</v>
      </c>
      <c r="AS20" s="35" t="s">
        <v>166</v>
      </c>
      <c r="AT20" s="35" t="s">
        <v>166</v>
      </c>
      <c r="AU20" s="35" t="s">
        <v>166</v>
      </c>
      <c r="AV20" s="36">
        <f t="shared" ref="AV20:AW20" si="6">AV23</f>
        <v>8.0628866400000003</v>
      </c>
      <c r="AW20" s="36">
        <f t="shared" si="6"/>
        <v>264.57575300999991</v>
      </c>
      <c r="AX20" s="35" t="s">
        <v>166</v>
      </c>
      <c r="AY20" s="35" t="s">
        <v>166</v>
      </c>
      <c r="AZ20" s="35" t="s">
        <v>166</v>
      </c>
      <c r="BA20" s="35" t="s">
        <v>166</v>
      </c>
      <c r="BB20" s="35" t="s">
        <v>166</v>
      </c>
      <c r="BC20" s="36">
        <f t="shared" ref="BC20:BD20" si="7">BC23</f>
        <v>8.0628866400000003</v>
      </c>
      <c r="BD20" s="36">
        <f t="shared" si="7"/>
        <v>264.57575300999991</v>
      </c>
      <c r="BE20" s="35" t="s">
        <v>166</v>
      </c>
      <c r="BF20" s="35" t="s">
        <v>166</v>
      </c>
      <c r="BG20" s="35" t="s">
        <v>166</v>
      </c>
      <c r="BH20" s="35" t="s">
        <v>166</v>
      </c>
      <c r="BI20" s="35" t="s">
        <v>166</v>
      </c>
      <c r="BJ20" s="36">
        <f t="shared" ref="BJ20:BK20" si="8">BJ23</f>
        <v>8.55166556</v>
      </c>
      <c r="BK20" s="36">
        <f t="shared" si="8"/>
        <v>362.7018176599999</v>
      </c>
      <c r="BL20" s="35" t="s">
        <v>166</v>
      </c>
      <c r="BM20" s="35" t="s">
        <v>166</v>
      </c>
      <c r="BN20" s="35" t="s">
        <v>166</v>
      </c>
      <c r="BO20" s="35" t="s">
        <v>166</v>
      </c>
      <c r="BP20" s="35" t="s">
        <v>166</v>
      </c>
      <c r="BQ20" s="36">
        <f t="shared" ref="BQ20:BR20" si="9">BQ23</f>
        <v>8.55166556</v>
      </c>
      <c r="BR20" s="36">
        <f t="shared" si="9"/>
        <v>362.7018176599999</v>
      </c>
      <c r="BS20" s="35" t="s">
        <v>166</v>
      </c>
      <c r="BT20" s="35" t="s">
        <v>166</v>
      </c>
      <c r="BU20" s="35" t="s">
        <v>166</v>
      </c>
      <c r="BV20" s="35" t="s">
        <v>166</v>
      </c>
      <c r="BW20" s="35" t="s">
        <v>166</v>
      </c>
      <c r="BX20" s="36">
        <f t="shared" ref="BX20:BY20" si="10">BX23</f>
        <v>3.3248030399999999</v>
      </c>
      <c r="BY20" s="36">
        <f t="shared" si="10"/>
        <v>475.70005955999983</v>
      </c>
      <c r="BZ20" s="35" t="s">
        <v>166</v>
      </c>
      <c r="CA20" s="35" t="s">
        <v>166</v>
      </c>
      <c r="CB20" s="35" t="s">
        <v>166</v>
      </c>
      <c r="CC20" s="35" t="s">
        <v>166</v>
      </c>
      <c r="CD20" s="35" t="s">
        <v>166</v>
      </c>
      <c r="CE20" s="36">
        <f t="shared" ref="CE20:CF20" si="11">CE23</f>
        <v>3.3248030399999999</v>
      </c>
      <c r="CF20" s="36">
        <f t="shared" si="11"/>
        <v>475.70005955999983</v>
      </c>
      <c r="CG20" s="35" t="s">
        <v>166</v>
      </c>
      <c r="CH20" s="35" t="s">
        <v>166</v>
      </c>
      <c r="CI20" s="35" t="s">
        <v>166</v>
      </c>
      <c r="CJ20" s="35" t="s">
        <v>166</v>
      </c>
      <c r="CK20" s="35" t="s">
        <v>166</v>
      </c>
      <c r="CL20" s="36">
        <f t="shared" ref="CL20:CM20" si="12">CL23</f>
        <v>3.4582315799999996</v>
      </c>
      <c r="CM20" s="36">
        <f t="shared" si="12"/>
        <v>441.08051103000003</v>
      </c>
      <c r="CN20" s="35" t="s">
        <v>166</v>
      </c>
      <c r="CO20" s="35" t="s">
        <v>166</v>
      </c>
      <c r="CP20" s="35" t="s">
        <v>166</v>
      </c>
      <c r="CQ20" s="35" t="s">
        <v>166</v>
      </c>
      <c r="CR20" s="35" t="s">
        <v>166</v>
      </c>
      <c r="CS20" s="36">
        <f t="shared" ref="CS20:CT20" si="13">CS23</f>
        <v>3.4582315799999996</v>
      </c>
      <c r="CT20" s="36">
        <f t="shared" si="13"/>
        <v>441.08051103000003</v>
      </c>
      <c r="CU20" s="35" t="s">
        <v>166</v>
      </c>
      <c r="CV20" s="35" t="s">
        <v>166</v>
      </c>
      <c r="CW20" s="35" t="s">
        <v>166</v>
      </c>
      <c r="CX20" s="35" t="s">
        <v>166</v>
      </c>
      <c r="CY20" s="35" t="s">
        <v>166</v>
      </c>
      <c r="CZ20" s="36">
        <f>SUM(T20,AH20,AV20,BJ20,BX20,CL20)</f>
        <v>89.185125820000025</v>
      </c>
      <c r="DA20" s="36">
        <f>SUM(U20,AI20,AW20,BK20,BY20,CM20)</f>
        <v>2030.0211729320997</v>
      </c>
      <c r="DB20" s="35" t="s">
        <v>166</v>
      </c>
      <c r="DC20" s="35" t="s">
        <v>166</v>
      </c>
      <c r="DD20" s="35" t="s">
        <v>166</v>
      </c>
      <c r="DE20" s="35" t="s">
        <v>166</v>
      </c>
      <c r="DF20" s="35" t="s">
        <v>166</v>
      </c>
      <c r="DG20" s="36">
        <f>SUM(AA20,AO20,BC20,BQ20,CE20,CS20)</f>
        <v>92.233125820000026</v>
      </c>
      <c r="DH20" s="36">
        <f>SUM(AB20,AP20,BD20,BR20,CF20,CT20)</f>
        <v>2020.6381974599997</v>
      </c>
      <c r="DI20" s="35" t="s">
        <v>166</v>
      </c>
      <c r="DJ20" s="35" t="s">
        <v>166</v>
      </c>
      <c r="DK20" s="35" t="s">
        <v>166</v>
      </c>
      <c r="DL20" s="35" t="s">
        <v>166</v>
      </c>
      <c r="DM20" s="35" t="s">
        <v>166</v>
      </c>
      <c r="DN20" s="33" t="s">
        <v>166</v>
      </c>
    </row>
    <row r="21" spans="1:118" ht="78.75" x14ac:dyDescent="0.25">
      <c r="A21" s="24" t="s">
        <v>100</v>
      </c>
      <c r="B21" s="27" t="s">
        <v>101</v>
      </c>
      <c r="C21" s="26" t="s">
        <v>99</v>
      </c>
      <c r="D21" s="35" t="s">
        <v>166</v>
      </c>
      <c r="E21" s="35" t="s">
        <v>166</v>
      </c>
      <c r="F21" s="36" t="s">
        <v>166</v>
      </c>
      <c r="G21" s="36" t="s">
        <v>166</v>
      </c>
      <c r="H21" s="35" t="s">
        <v>166</v>
      </c>
      <c r="I21" s="35" t="s">
        <v>166</v>
      </c>
      <c r="J21" s="35" t="s">
        <v>166</v>
      </c>
      <c r="K21" s="35" t="s">
        <v>166</v>
      </c>
      <c r="L21" s="35" t="s">
        <v>166</v>
      </c>
      <c r="M21" s="36" t="s">
        <v>166</v>
      </c>
      <c r="N21" s="36" t="s">
        <v>166</v>
      </c>
      <c r="O21" s="35" t="s">
        <v>166</v>
      </c>
      <c r="P21" s="35" t="s">
        <v>166</v>
      </c>
      <c r="Q21" s="35" t="s">
        <v>166</v>
      </c>
      <c r="R21" s="35" t="s">
        <v>166</v>
      </c>
      <c r="S21" s="35" t="s">
        <v>166</v>
      </c>
      <c r="T21" s="36" t="s">
        <v>166</v>
      </c>
      <c r="U21" s="36" t="s">
        <v>166</v>
      </c>
      <c r="V21" s="35" t="s">
        <v>166</v>
      </c>
      <c r="W21" s="35" t="s">
        <v>166</v>
      </c>
      <c r="X21" s="35" t="s">
        <v>166</v>
      </c>
      <c r="Y21" s="35" t="s">
        <v>166</v>
      </c>
      <c r="Z21" s="35" t="s">
        <v>166</v>
      </c>
      <c r="AA21" s="36" t="s">
        <v>166</v>
      </c>
      <c r="AB21" s="36" t="s">
        <v>166</v>
      </c>
      <c r="AC21" s="35" t="s">
        <v>166</v>
      </c>
      <c r="AD21" s="35" t="s">
        <v>166</v>
      </c>
      <c r="AE21" s="35" t="s">
        <v>166</v>
      </c>
      <c r="AF21" s="35" t="s">
        <v>166</v>
      </c>
      <c r="AG21" s="35" t="s">
        <v>166</v>
      </c>
      <c r="AH21" s="36" t="s">
        <v>166</v>
      </c>
      <c r="AI21" s="36" t="s">
        <v>166</v>
      </c>
      <c r="AJ21" s="35" t="s">
        <v>166</v>
      </c>
      <c r="AK21" s="35" t="s">
        <v>166</v>
      </c>
      <c r="AL21" s="35" t="s">
        <v>166</v>
      </c>
      <c r="AM21" s="35" t="s">
        <v>166</v>
      </c>
      <c r="AN21" s="35" t="s">
        <v>166</v>
      </c>
      <c r="AO21" s="36" t="s">
        <v>166</v>
      </c>
      <c r="AP21" s="36" t="s">
        <v>166</v>
      </c>
      <c r="AQ21" s="35" t="s">
        <v>166</v>
      </c>
      <c r="AR21" s="35" t="s">
        <v>166</v>
      </c>
      <c r="AS21" s="35" t="s">
        <v>166</v>
      </c>
      <c r="AT21" s="35" t="s">
        <v>166</v>
      </c>
      <c r="AU21" s="35" t="s">
        <v>166</v>
      </c>
      <c r="AV21" s="36" t="s">
        <v>166</v>
      </c>
      <c r="AW21" s="36" t="s">
        <v>166</v>
      </c>
      <c r="AX21" s="35" t="s">
        <v>166</v>
      </c>
      <c r="AY21" s="35" t="s">
        <v>166</v>
      </c>
      <c r="AZ21" s="35" t="s">
        <v>166</v>
      </c>
      <c r="BA21" s="35" t="s">
        <v>166</v>
      </c>
      <c r="BB21" s="35" t="s">
        <v>166</v>
      </c>
      <c r="BC21" s="36" t="s">
        <v>166</v>
      </c>
      <c r="BD21" s="36" t="s">
        <v>166</v>
      </c>
      <c r="BE21" s="35" t="s">
        <v>166</v>
      </c>
      <c r="BF21" s="35" t="s">
        <v>166</v>
      </c>
      <c r="BG21" s="35" t="s">
        <v>166</v>
      </c>
      <c r="BH21" s="35" t="s">
        <v>166</v>
      </c>
      <c r="BI21" s="35" t="s">
        <v>166</v>
      </c>
      <c r="BJ21" s="36" t="s">
        <v>166</v>
      </c>
      <c r="BK21" s="36" t="s">
        <v>166</v>
      </c>
      <c r="BL21" s="35" t="s">
        <v>166</v>
      </c>
      <c r="BM21" s="35" t="s">
        <v>166</v>
      </c>
      <c r="BN21" s="35" t="s">
        <v>166</v>
      </c>
      <c r="BO21" s="35" t="s">
        <v>166</v>
      </c>
      <c r="BP21" s="35" t="s">
        <v>166</v>
      </c>
      <c r="BQ21" s="36" t="s">
        <v>166</v>
      </c>
      <c r="BR21" s="36" t="s">
        <v>166</v>
      </c>
      <c r="BS21" s="35" t="s">
        <v>166</v>
      </c>
      <c r="BT21" s="35" t="s">
        <v>166</v>
      </c>
      <c r="BU21" s="35" t="s">
        <v>166</v>
      </c>
      <c r="BV21" s="35" t="s">
        <v>166</v>
      </c>
      <c r="BW21" s="35" t="s">
        <v>166</v>
      </c>
      <c r="BX21" s="36" t="s">
        <v>166</v>
      </c>
      <c r="BY21" s="36" t="s">
        <v>166</v>
      </c>
      <c r="BZ21" s="35" t="s">
        <v>166</v>
      </c>
      <c r="CA21" s="35" t="s">
        <v>166</v>
      </c>
      <c r="CB21" s="35" t="s">
        <v>166</v>
      </c>
      <c r="CC21" s="35" t="s">
        <v>166</v>
      </c>
      <c r="CD21" s="35" t="s">
        <v>166</v>
      </c>
      <c r="CE21" s="36" t="s">
        <v>166</v>
      </c>
      <c r="CF21" s="36" t="s">
        <v>166</v>
      </c>
      <c r="CG21" s="35" t="s">
        <v>166</v>
      </c>
      <c r="CH21" s="35" t="s">
        <v>166</v>
      </c>
      <c r="CI21" s="35" t="s">
        <v>166</v>
      </c>
      <c r="CJ21" s="35" t="s">
        <v>166</v>
      </c>
      <c r="CK21" s="35" t="s">
        <v>166</v>
      </c>
      <c r="CL21" s="36" t="s">
        <v>166</v>
      </c>
      <c r="CM21" s="36" t="s">
        <v>166</v>
      </c>
      <c r="CN21" s="35" t="s">
        <v>166</v>
      </c>
      <c r="CO21" s="35" t="s">
        <v>166</v>
      </c>
      <c r="CP21" s="35" t="s">
        <v>166</v>
      </c>
      <c r="CQ21" s="35" t="s">
        <v>166</v>
      </c>
      <c r="CR21" s="35" t="s">
        <v>166</v>
      </c>
      <c r="CS21" s="36" t="s">
        <v>166</v>
      </c>
      <c r="CT21" s="36" t="s">
        <v>166</v>
      </c>
      <c r="CU21" s="35" t="s">
        <v>166</v>
      </c>
      <c r="CV21" s="35" t="s">
        <v>166</v>
      </c>
      <c r="CW21" s="35" t="s">
        <v>166</v>
      </c>
      <c r="CX21" s="35" t="s">
        <v>166</v>
      </c>
      <c r="CY21" s="35" t="s">
        <v>166</v>
      </c>
      <c r="CZ21" s="36">
        <f t="shared" ref="CZ21:CZ53" si="14">SUM(T21,AH21,AV21,BJ21,BX21,CL21)</f>
        <v>0</v>
      </c>
      <c r="DA21" s="36">
        <f t="shared" ref="DA21:DA53" si="15">SUM(U21,AI21,AW21,BK21,BY21,CM21)</f>
        <v>0</v>
      </c>
      <c r="DB21" s="35" t="s">
        <v>166</v>
      </c>
      <c r="DC21" s="35" t="s">
        <v>166</v>
      </c>
      <c r="DD21" s="35" t="s">
        <v>166</v>
      </c>
      <c r="DE21" s="35" t="s">
        <v>166</v>
      </c>
      <c r="DF21" s="35" t="s">
        <v>166</v>
      </c>
      <c r="DG21" s="36">
        <f t="shared" ref="DG21:DH53" si="16">SUM(AA21,AO21,BC21,BQ21,CE21,CS21)</f>
        <v>0</v>
      </c>
      <c r="DH21" s="36">
        <f t="shared" si="16"/>
        <v>0</v>
      </c>
      <c r="DI21" s="35" t="s">
        <v>166</v>
      </c>
      <c r="DJ21" s="35" t="s">
        <v>166</v>
      </c>
      <c r="DK21" s="35" t="s">
        <v>166</v>
      </c>
      <c r="DL21" s="35" t="s">
        <v>166</v>
      </c>
      <c r="DM21" s="35" t="s">
        <v>166</v>
      </c>
      <c r="DN21" s="33" t="s">
        <v>166</v>
      </c>
    </row>
    <row r="22" spans="1:118" ht="78.75" x14ac:dyDescent="0.25">
      <c r="A22" s="24" t="s">
        <v>102</v>
      </c>
      <c r="B22" s="27" t="s">
        <v>103</v>
      </c>
      <c r="C22" s="26" t="s">
        <v>99</v>
      </c>
      <c r="D22" s="35" t="s">
        <v>166</v>
      </c>
      <c r="E22" s="35" t="s">
        <v>166</v>
      </c>
      <c r="F22" s="36" t="s">
        <v>166</v>
      </c>
      <c r="G22" s="36" t="s">
        <v>166</v>
      </c>
      <c r="H22" s="35" t="s">
        <v>166</v>
      </c>
      <c r="I22" s="35" t="s">
        <v>166</v>
      </c>
      <c r="J22" s="35" t="s">
        <v>166</v>
      </c>
      <c r="K22" s="35" t="s">
        <v>166</v>
      </c>
      <c r="L22" s="35" t="s">
        <v>166</v>
      </c>
      <c r="M22" s="36" t="s">
        <v>166</v>
      </c>
      <c r="N22" s="36" t="s">
        <v>166</v>
      </c>
      <c r="O22" s="35" t="s">
        <v>166</v>
      </c>
      <c r="P22" s="35" t="s">
        <v>166</v>
      </c>
      <c r="Q22" s="35" t="s">
        <v>166</v>
      </c>
      <c r="R22" s="35" t="s">
        <v>166</v>
      </c>
      <c r="S22" s="35" t="s">
        <v>166</v>
      </c>
      <c r="T22" s="36" t="s">
        <v>166</v>
      </c>
      <c r="U22" s="36" t="s">
        <v>166</v>
      </c>
      <c r="V22" s="35" t="s">
        <v>166</v>
      </c>
      <c r="W22" s="35" t="s">
        <v>166</v>
      </c>
      <c r="X22" s="35" t="s">
        <v>166</v>
      </c>
      <c r="Y22" s="35" t="s">
        <v>166</v>
      </c>
      <c r="Z22" s="35" t="s">
        <v>166</v>
      </c>
      <c r="AA22" s="36" t="s">
        <v>166</v>
      </c>
      <c r="AB22" s="36" t="s">
        <v>166</v>
      </c>
      <c r="AC22" s="35" t="s">
        <v>166</v>
      </c>
      <c r="AD22" s="35" t="s">
        <v>166</v>
      </c>
      <c r="AE22" s="35" t="s">
        <v>166</v>
      </c>
      <c r="AF22" s="35" t="s">
        <v>166</v>
      </c>
      <c r="AG22" s="35" t="s">
        <v>166</v>
      </c>
      <c r="AH22" s="36" t="s">
        <v>166</v>
      </c>
      <c r="AI22" s="36" t="s">
        <v>166</v>
      </c>
      <c r="AJ22" s="35" t="s">
        <v>166</v>
      </c>
      <c r="AK22" s="35" t="s">
        <v>166</v>
      </c>
      <c r="AL22" s="35" t="s">
        <v>166</v>
      </c>
      <c r="AM22" s="35" t="s">
        <v>166</v>
      </c>
      <c r="AN22" s="35" t="s">
        <v>166</v>
      </c>
      <c r="AO22" s="36" t="s">
        <v>166</v>
      </c>
      <c r="AP22" s="36" t="s">
        <v>166</v>
      </c>
      <c r="AQ22" s="35" t="s">
        <v>166</v>
      </c>
      <c r="AR22" s="35" t="s">
        <v>166</v>
      </c>
      <c r="AS22" s="35" t="s">
        <v>166</v>
      </c>
      <c r="AT22" s="35" t="s">
        <v>166</v>
      </c>
      <c r="AU22" s="35" t="s">
        <v>166</v>
      </c>
      <c r="AV22" s="36" t="s">
        <v>166</v>
      </c>
      <c r="AW22" s="36" t="s">
        <v>166</v>
      </c>
      <c r="AX22" s="35" t="s">
        <v>166</v>
      </c>
      <c r="AY22" s="35" t="s">
        <v>166</v>
      </c>
      <c r="AZ22" s="35" t="s">
        <v>166</v>
      </c>
      <c r="BA22" s="35" t="s">
        <v>166</v>
      </c>
      <c r="BB22" s="35" t="s">
        <v>166</v>
      </c>
      <c r="BC22" s="36" t="s">
        <v>166</v>
      </c>
      <c r="BD22" s="36" t="s">
        <v>166</v>
      </c>
      <c r="BE22" s="35" t="s">
        <v>166</v>
      </c>
      <c r="BF22" s="35" t="s">
        <v>166</v>
      </c>
      <c r="BG22" s="35" t="s">
        <v>166</v>
      </c>
      <c r="BH22" s="35" t="s">
        <v>166</v>
      </c>
      <c r="BI22" s="35" t="s">
        <v>166</v>
      </c>
      <c r="BJ22" s="36" t="s">
        <v>166</v>
      </c>
      <c r="BK22" s="36" t="s">
        <v>166</v>
      </c>
      <c r="BL22" s="35" t="s">
        <v>166</v>
      </c>
      <c r="BM22" s="35" t="s">
        <v>166</v>
      </c>
      <c r="BN22" s="35" t="s">
        <v>166</v>
      </c>
      <c r="BO22" s="35" t="s">
        <v>166</v>
      </c>
      <c r="BP22" s="35" t="s">
        <v>166</v>
      </c>
      <c r="BQ22" s="36" t="s">
        <v>166</v>
      </c>
      <c r="BR22" s="36" t="s">
        <v>166</v>
      </c>
      <c r="BS22" s="35" t="s">
        <v>166</v>
      </c>
      <c r="BT22" s="35" t="s">
        <v>166</v>
      </c>
      <c r="BU22" s="35" t="s">
        <v>166</v>
      </c>
      <c r="BV22" s="35" t="s">
        <v>166</v>
      </c>
      <c r="BW22" s="35" t="s">
        <v>166</v>
      </c>
      <c r="BX22" s="36" t="s">
        <v>166</v>
      </c>
      <c r="BY22" s="36" t="s">
        <v>166</v>
      </c>
      <c r="BZ22" s="35" t="s">
        <v>166</v>
      </c>
      <c r="CA22" s="35" t="s">
        <v>166</v>
      </c>
      <c r="CB22" s="35" t="s">
        <v>166</v>
      </c>
      <c r="CC22" s="35" t="s">
        <v>166</v>
      </c>
      <c r="CD22" s="35" t="s">
        <v>166</v>
      </c>
      <c r="CE22" s="36" t="s">
        <v>166</v>
      </c>
      <c r="CF22" s="36" t="s">
        <v>166</v>
      </c>
      <c r="CG22" s="35" t="s">
        <v>166</v>
      </c>
      <c r="CH22" s="35" t="s">
        <v>166</v>
      </c>
      <c r="CI22" s="35" t="s">
        <v>166</v>
      </c>
      <c r="CJ22" s="35" t="s">
        <v>166</v>
      </c>
      <c r="CK22" s="35" t="s">
        <v>166</v>
      </c>
      <c r="CL22" s="36" t="s">
        <v>166</v>
      </c>
      <c r="CM22" s="36" t="s">
        <v>166</v>
      </c>
      <c r="CN22" s="35" t="s">
        <v>166</v>
      </c>
      <c r="CO22" s="35" t="s">
        <v>166</v>
      </c>
      <c r="CP22" s="35" t="s">
        <v>166</v>
      </c>
      <c r="CQ22" s="35" t="s">
        <v>166</v>
      </c>
      <c r="CR22" s="35" t="s">
        <v>166</v>
      </c>
      <c r="CS22" s="36" t="s">
        <v>166</v>
      </c>
      <c r="CT22" s="36" t="s">
        <v>166</v>
      </c>
      <c r="CU22" s="35" t="s">
        <v>166</v>
      </c>
      <c r="CV22" s="35" t="s">
        <v>166</v>
      </c>
      <c r="CW22" s="35" t="s">
        <v>166</v>
      </c>
      <c r="CX22" s="35" t="s">
        <v>166</v>
      </c>
      <c r="CY22" s="35" t="s">
        <v>166</v>
      </c>
      <c r="CZ22" s="36">
        <f t="shared" si="14"/>
        <v>0</v>
      </c>
      <c r="DA22" s="36">
        <f t="shared" si="15"/>
        <v>0</v>
      </c>
      <c r="DB22" s="35" t="s">
        <v>166</v>
      </c>
      <c r="DC22" s="35" t="s">
        <v>166</v>
      </c>
      <c r="DD22" s="35" t="s">
        <v>166</v>
      </c>
      <c r="DE22" s="35" t="s">
        <v>166</v>
      </c>
      <c r="DF22" s="35" t="s">
        <v>166</v>
      </c>
      <c r="DG22" s="36">
        <f t="shared" si="16"/>
        <v>0</v>
      </c>
      <c r="DH22" s="36">
        <f t="shared" si="16"/>
        <v>0</v>
      </c>
      <c r="DI22" s="35" t="s">
        <v>166</v>
      </c>
      <c r="DJ22" s="35" t="s">
        <v>166</v>
      </c>
      <c r="DK22" s="35" t="s">
        <v>166</v>
      </c>
      <c r="DL22" s="35" t="s">
        <v>166</v>
      </c>
      <c r="DM22" s="35" t="s">
        <v>166</v>
      </c>
      <c r="DN22" s="33" t="s">
        <v>166</v>
      </c>
    </row>
    <row r="23" spans="1:118" ht="94.5" x14ac:dyDescent="0.25">
      <c r="A23" s="24" t="s">
        <v>104</v>
      </c>
      <c r="B23" s="27" t="s">
        <v>105</v>
      </c>
      <c r="C23" s="26" t="s">
        <v>99</v>
      </c>
      <c r="D23" s="35" t="s">
        <v>166</v>
      </c>
      <c r="E23" s="35" t="s">
        <v>166</v>
      </c>
      <c r="F23" s="36">
        <f t="shared" ref="F23:G23" si="17">SUM(F24,F30,F38,F50,F51)</f>
        <v>0</v>
      </c>
      <c r="G23" s="36">
        <f t="shared" si="17"/>
        <v>158.63018960046665</v>
      </c>
      <c r="H23" s="35" t="s">
        <v>166</v>
      </c>
      <c r="I23" s="35" t="s">
        <v>166</v>
      </c>
      <c r="J23" s="35" t="s">
        <v>166</v>
      </c>
      <c r="K23" s="35" t="s">
        <v>166</v>
      </c>
      <c r="L23" s="35" t="s">
        <v>166</v>
      </c>
      <c r="M23" s="36">
        <f t="shared" ref="M23:N23" si="18">SUM(M24,M30,M38,M50,M51)</f>
        <v>0</v>
      </c>
      <c r="N23" s="36">
        <f t="shared" si="18"/>
        <v>158.66010677500003</v>
      </c>
      <c r="O23" s="35" t="s">
        <v>166</v>
      </c>
      <c r="P23" s="35" t="s">
        <v>166</v>
      </c>
      <c r="Q23" s="35" t="s">
        <v>166</v>
      </c>
      <c r="R23" s="35" t="s">
        <v>166</v>
      </c>
      <c r="S23" s="35" t="s">
        <v>166</v>
      </c>
      <c r="T23" s="36">
        <f t="shared" ref="T23:U23" si="19">SUM(T24,T30,T38,T50,T51)</f>
        <v>0</v>
      </c>
      <c r="U23" s="36">
        <f t="shared" si="19"/>
        <v>217.18612653210002</v>
      </c>
      <c r="V23" s="35" t="s">
        <v>166</v>
      </c>
      <c r="W23" s="35" t="s">
        <v>166</v>
      </c>
      <c r="X23" s="35" t="s">
        <v>166</v>
      </c>
      <c r="Y23" s="35" t="s">
        <v>166</v>
      </c>
      <c r="Z23" s="35" t="s">
        <v>166</v>
      </c>
      <c r="AA23" s="36">
        <f t="shared" ref="AA23:AB23" si="20">SUM(AA24,AA30,AA38,AA50,AA51)</f>
        <v>3.048</v>
      </c>
      <c r="AB23" s="36">
        <f t="shared" si="20"/>
        <v>207.80315106000003</v>
      </c>
      <c r="AC23" s="35" t="s">
        <v>166</v>
      </c>
      <c r="AD23" s="35" t="s">
        <v>166</v>
      </c>
      <c r="AE23" s="35" t="s">
        <v>166</v>
      </c>
      <c r="AF23" s="35" t="s">
        <v>166</v>
      </c>
      <c r="AG23" s="35" t="s">
        <v>166</v>
      </c>
      <c r="AH23" s="36">
        <f t="shared" ref="AH23:AI23" si="21">SUM(AH24,AH30,AH38,AH50,AH51)</f>
        <v>65.78753900000001</v>
      </c>
      <c r="AI23" s="36">
        <f t="shared" si="21"/>
        <v>268.77690514</v>
      </c>
      <c r="AJ23" s="35" t="s">
        <v>166</v>
      </c>
      <c r="AK23" s="35" t="s">
        <v>166</v>
      </c>
      <c r="AL23" s="35" t="s">
        <v>166</v>
      </c>
      <c r="AM23" s="35" t="s">
        <v>166</v>
      </c>
      <c r="AN23" s="35" t="s">
        <v>166</v>
      </c>
      <c r="AO23" s="36">
        <f t="shared" ref="AO23:AP23" si="22">SUM(AO24,AO30,AO38,AO50,AO51)</f>
        <v>65.78753900000001</v>
      </c>
      <c r="AP23" s="36">
        <f t="shared" si="22"/>
        <v>268.77690514</v>
      </c>
      <c r="AQ23" s="35" t="s">
        <v>166</v>
      </c>
      <c r="AR23" s="35" t="s">
        <v>166</v>
      </c>
      <c r="AS23" s="35" t="s">
        <v>166</v>
      </c>
      <c r="AT23" s="35" t="s">
        <v>166</v>
      </c>
      <c r="AU23" s="35" t="s">
        <v>166</v>
      </c>
      <c r="AV23" s="36">
        <f t="shared" ref="AV23:AW23" si="23">SUM(AV24,AV30,AV38,AV50,AV51)</f>
        <v>8.0628866400000003</v>
      </c>
      <c r="AW23" s="36">
        <f t="shared" si="23"/>
        <v>264.57575300999991</v>
      </c>
      <c r="AX23" s="35" t="s">
        <v>166</v>
      </c>
      <c r="AY23" s="35" t="s">
        <v>166</v>
      </c>
      <c r="AZ23" s="35" t="s">
        <v>166</v>
      </c>
      <c r="BA23" s="35" t="s">
        <v>166</v>
      </c>
      <c r="BB23" s="35" t="s">
        <v>166</v>
      </c>
      <c r="BC23" s="36">
        <f t="shared" ref="BC23:BD23" si="24">SUM(BC24,BC30,BC38,BC50,BC51)</f>
        <v>8.0628866400000003</v>
      </c>
      <c r="BD23" s="36">
        <f t="shared" si="24"/>
        <v>264.57575300999991</v>
      </c>
      <c r="BE23" s="35" t="s">
        <v>166</v>
      </c>
      <c r="BF23" s="35" t="s">
        <v>166</v>
      </c>
      <c r="BG23" s="35" t="s">
        <v>166</v>
      </c>
      <c r="BH23" s="35" t="s">
        <v>166</v>
      </c>
      <c r="BI23" s="35" t="s">
        <v>166</v>
      </c>
      <c r="BJ23" s="36">
        <f t="shared" ref="BJ23:BK23" si="25">SUM(BJ24,BJ30,BJ38,BJ50,BJ51)</f>
        <v>8.55166556</v>
      </c>
      <c r="BK23" s="36">
        <f t="shared" si="25"/>
        <v>362.7018176599999</v>
      </c>
      <c r="BL23" s="35" t="s">
        <v>166</v>
      </c>
      <c r="BM23" s="35" t="s">
        <v>166</v>
      </c>
      <c r="BN23" s="35" t="s">
        <v>166</v>
      </c>
      <c r="BO23" s="35" t="s">
        <v>166</v>
      </c>
      <c r="BP23" s="35" t="s">
        <v>166</v>
      </c>
      <c r="BQ23" s="36">
        <f t="shared" ref="BQ23:BR23" si="26">SUM(BQ24,BQ30,BQ38,BQ50,BQ51)</f>
        <v>8.55166556</v>
      </c>
      <c r="BR23" s="36">
        <f t="shared" si="26"/>
        <v>362.7018176599999</v>
      </c>
      <c r="BS23" s="35" t="s">
        <v>166</v>
      </c>
      <c r="BT23" s="35" t="s">
        <v>166</v>
      </c>
      <c r="BU23" s="35" t="s">
        <v>166</v>
      </c>
      <c r="BV23" s="35" t="s">
        <v>166</v>
      </c>
      <c r="BW23" s="35" t="s">
        <v>166</v>
      </c>
      <c r="BX23" s="36">
        <f t="shared" ref="BX23:BY23" si="27">SUM(BX24,BX30,BX38,BX50,BX51)</f>
        <v>3.3248030399999999</v>
      </c>
      <c r="BY23" s="36">
        <f t="shared" si="27"/>
        <v>475.70005955999983</v>
      </c>
      <c r="BZ23" s="35" t="s">
        <v>166</v>
      </c>
      <c r="CA23" s="35" t="s">
        <v>166</v>
      </c>
      <c r="CB23" s="35" t="s">
        <v>166</v>
      </c>
      <c r="CC23" s="35" t="s">
        <v>166</v>
      </c>
      <c r="CD23" s="35" t="s">
        <v>166</v>
      </c>
      <c r="CE23" s="36">
        <f t="shared" ref="CE23:CF23" si="28">SUM(CE24,CE30,CE38,CE50,CE51)</f>
        <v>3.3248030399999999</v>
      </c>
      <c r="CF23" s="36">
        <f t="shared" si="28"/>
        <v>475.70005955999983</v>
      </c>
      <c r="CG23" s="35" t="s">
        <v>166</v>
      </c>
      <c r="CH23" s="35" t="s">
        <v>166</v>
      </c>
      <c r="CI23" s="35" t="s">
        <v>166</v>
      </c>
      <c r="CJ23" s="35" t="s">
        <v>166</v>
      </c>
      <c r="CK23" s="35" t="s">
        <v>166</v>
      </c>
      <c r="CL23" s="36">
        <f t="shared" ref="CL23:CM23" si="29">SUM(CL24,CL30,CL38,CL50,CL51)</f>
        <v>3.4582315799999996</v>
      </c>
      <c r="CM23" s="36">
        <f t="shared" si="29"/>
        <v>441.08051103000003</v>
      </c>
      <c r="CN23" s="35" t="s">
        <v>166</v>
      </c>
      <c r="CO23" s="35" t="s">
        <v>166</v>
      </c>
      <c r="CP23" s="35" t="s">
        <v>166</v>
      </c>
      <c r="CQ23" s="35" t="s">
        <v>166</v>
      </c>
      <c r="CR23" s="35" t="s">
        <v>166</v>
      </c>
      <c r="CS23" s="36">
        <f t="shared" ref="CS23:CT23" si="30">SUM(CS24,CS30,CS38,CS50,CS51)</f>
        <v>3.4582315799999996</v>
      </c>
      <c r="CT23" s="36">
        <f t="shared" si="30"/>
        <v>441.08051103000003</v>
      </c>
      <c r="CU23" s="35" t="s">
        <v>166</v>
      </c>
      <c r="CV23" s="35" t="s">
        <v>166</v>
      </c>
      <c r="CW23" s="35" t="s">
        <v>166</v>
      </c>
      <c r="CX23" s="35" t="s">
        <v>166</v>
      </c>
      <c r="CY23" s="35" t="s">
        <v>166</v>
      </c>
      <c r="CZ23" s="36">
        <f t="shared" si="14"/>
        <v>89.185125820000025</v>
      </c>
      <c r="DA23" s="36">
        <f t="shared" si="15"/>
        <v>2030.0211729320997</v>
      </c>
      <c r="DB23" s="35" t="s">
        <v>166</v>
      </c>
      <c r="DC23" s="35" t="s">
        <v>166</v>
      </c>
      <c r="DD23" s="35" t="s">
        <v>166</v>
      </c>
      <c r="DE23" s="35" t="s">
        <v>166</v>
      </c>
      <c r="DF23" s="35" t="s">
        <v>166</v>
      </c>
      <c r="DG23" s="36">
        <f t="shared" si="16"/>
        <v>92.233125820000026</v>
      </c>
      <c r="DH23" s="36">
        <f t="shared" si="16"/>
        <v>2020.6381974599997</v>
      </c>
      <c r="DI23" s="35" t="s">
        <v>166</v>
      </c>
      <c r="DJ23" s="35" t="s">
        <v>166</v>
      </c>
      <c r="DK23" s="35" t="s">
        <v>166</v>
      </c>
      <c r="DL23" s="35" t="s">
        <v>166</v>
      </c>
      <c r="DM23" s="35" t="s">
        <v>166</v>
      </c>
      <c r="DN23" s="33" t="s">
        <v>166</v>
      </c>
    </row>
    <row r="24" spans="1:118" ht="31.5" x14ac:dyDescent="0.25">
      <c r="A24" s="24" t="s">
        <v>106</v>
      </c>
      <c r="B24" s="28" t="s">
        <v>107</v>
      </c>
      <c r="C24" s="26" t="s">
        <v>99</v>
      </c>
      <c r="D24" s="35" t="s">
        <v>166</v>
      </c>
      <c r="E24" s="35" t="s">
        <v>166</v>
      </c>
      <c r="F24" s="36">
        <f t="shared" ref="F24:G24" si="31">SUM(F25,F28,F29)</f>
        <v>0</v>
      </c>
      <c r="G24" s="36">
        <f t="shared" si="31"/>
        <v>0</v>
      </c>
      <c r="H24" s="35" t="s">
        <v>166</v>
      </c>
      <c r="I24" s="35" t="s">
        <v>166</v>
      </c>
      <c r="J24" s="35" t="s">
        <v>166</v>
      </c>
      <c r="K24" s="35" t="s">
        <v>166</v>
      </c>
      <c r="L24" s="35" t="s">
        <v>166</v>
      </c>
      <c r="M24" s="36">
        <f t="shared" ref="M24:N24" si="32">SUM(M25,M28,M29)</f>
        <v>0</v>
      </c>
      <c r="N24" s="36">
        <f t="shared" si="32"/>
        <v>0</v>
      </c>
      <c r="O24" s="35" t="s">
        <v>166</v>
      </c>
      <c r="P24" s="35" t="s">
        <v>166</v>
      </c>
      <c r="Q24" s="35" t="s">
        <v>166</v>
      </c>
      <c r="R24" s="35" t="s">
        <v>166</v>
      </c>
      <c r="S24" s="35" t="s">
        <v>166</v>
      </c>
      <c r="T24" s="36">
        <f t="shared" ref="T24:U24" si="33">SUM(T25,T28,T29)</f>
        <v>0</v>
      </c>
      <c r="U24" s="36">
        <f t="shared" si="33"/>
        <v>0</v>
      </c>
      <c r="V24" s="35" t="s">
        <v>166</v>
      </c>
      <c r="W24" s="35" t="s">
        <v>166</v>
      </c>
      <c r="X24" s="35" t="s">
        <v>166</v>
      </c>
      <c r="Y24" s="35" t="s">
        <v>166</v>
      </c>
      <c r="Z24" s="35" t="s">
        <v>166</v>
      </c>
      <c r="AA24" s="36">
        <f t="shared" ref="AA24:AB24" si="34">SUM(AA25,AA28,AA29)</f>
        <v>0</v>
      </c>
      <c r="AB24" s="36">
        <f t="shared" si="34"/>
        <v>0</v>
      </c>
      <c r="AC24" s="35" t="s">
        <v>166</v>
      </c>
      <c r="AD24" s="35" t="s">
        <v>166</v>
      </c>
      <c r="AE24" s="35" t="s">
        <v>166</v>
      </c>
      <c r="AF24" s="35" t="s">
        <v>166</v>
      </c>
      <c r="AG24" s="35" t="s">
        <v>166</v>
      </c>
      <c r="AH24" s="36">
        <f t="shared" ref="AH24:AI24" si="35">SUM(AH25,AH28,AH29)</f>
        <v>0</v>
      </c>
      <c r="AI24" s="36">
        <f t="shared" si="35"/>
        <v>0</v>
      </c>
      <c r="AJ24" s="35" t="s">
        <v>166</v>
      </c>
      <c r="AK24" s="35" t="s">
        <v>166</v>
      </c>
      <c r="AL24" s="35" t="s">
        <v>166</v>
      </c>
      <c r="AM24" s="35" t="s">
        <v>166</v>
      </c>
      <c r="AN24" s="35" t="s">
        <v>166</v>
      </c>
      <c r="AO24" s="36">
        <f t="shared" ref="AO24:AP24" si="36">SUM(AO25,AO28,AO29)</f>
        <v>0</v>
      </c>
      <c r="AP24" s="36">
        <f t="shared" si="36"/>
        <v>0</v>
      </c>
      <c r="AQ24" s="35" t="s">
        <v>166</v>
      </c>
      <c r="AR24" s="35" t="s">
        <v>166</v>
      </c>
      <c r="AS24" s="35" t="s">
        <v>166</v>
      </c>
      <c r="AT24" s="35" t="s">
        <v>166</v>
      </c>
      <c r="AU24" s="35" t="s">
        <v>166</v>
      </c>
      <c r="AV24" s="36">
        <f t="shared" ref="AV24:AW24" si="37">SUM(AV25,AV28,AV29)</f>
        <v>0</v>
      </c>
      <c r="AW24" s="36">
        <f t="shared" si="37"/>
        <v>0</v>
      </c>
      <c r="AX24" s="35" t="s">
        <v>166</v>
      </c>
      <c r="AY24" s="35" t="s">
        <v>166</v>
      </c>
      <c r="AZ24" s="35" t="s">
        <v>166</v>
      </c>
      <c r="BA24" s="35" t="s">
        <v>166</v>
      </c>
      <c r="BB24" s="35" t="s">
        <v>166</v>
      </c>
      <c r="BC24" s="36">
        <f t="shared" ref="BC24:BD24" si="38">SUM(BC25,BC28,BC29)</f>
        <v>0</v>
      </c>
      <c r="BD24" s="36">
        <f t="shared" si="38"/>
        <v>0</v>
      </c>
      <c r="BE24" s="35" t="s">
        <v>166</v>
      </c>
      <c r="BF24" s="35" t="s">
        <v>166</v>
      </c>
      <c r="BG24" s="35" t="s">
        <v>166</v>
      </c>
      <c r="BH24" s="35" t="s">
        <v>166</v>
      </c>
      <c r="BI24" s="35" t="s">
        <v>166</v>
      </c>
      <c r="BJ24" s="36">
        <f t="shared" ref="BJ24:BK24" si="39">SUM(BJ25,BJ28,BJ29)</f>
        <v>0</v>
      </c>
      <c r="BK24" s="36">
        <f t="shared" si="39"/>
        <v>0</v>
      </c>
      <c r="BL24" s="35" t="s">
        <v>166</v>
      </c>
      <c r="BM24" s="35" t="s">
        <v>166</v>
      </c>
      <c r="BN24" s="35" t="s">
        <v>166</v>
      </c>
      <c r="BO24" s="35" t="s">
        <v>166</v>
      </c>
      <c r="BP24" s="35" t="s">
        <v>166</v>
      </c>
      <c r="BQ24" s="36">
        <f t="shared" ref="BQ24:BR24" si="40">SUM(BQ25,BQ28,BQ29)</f>
        <v>0</v>
      </c>
      <c r="BR24" s="36">
        <f t="shared" si="40"/>
        <v>0</v>
      </c>
      <c r="BS24" s="35" t="s">
        <v>166</v>
      </c>
      <c r="BT24" s="35" t="s">
        <v>166</v>
      </c>
      <c r="BU24" s="35" t="s">
        <v>166</v>
      </c>
      <c r="BV24" s="35" t="s">
        <v>166</v>
      </c>
      <c r="BW24" s="35" t="s">
        <v>166</v>
      </c>
      <c r="BX24" s="36">
        <f t="shared" ref="BX24:BY24" si="41">SUM(BX25,BX28,BX29)</f>
        <v>0</v>
      </c>
      <c r="BY24" s="36">
        <f t="shared" si="41"/>
        <v>0</v>
      </c>
      <c r="BZ24" s="35" t="s">
        <v>166</v>
      </c>
      <c r="CA24" s="35" t="s">
        <v>166</v>
      </c>
      <c r="CB24" s="35" t="s">
        <v>166</v>
      </c>
      <c r="CC24" s="35" t="s">
        <v>166</v>
      </c>
      <c r="CD24" s="35" t="s">
        <v>166</v>
      </c>
      <c r="CE24" s="36">
        <f t="shared" ref="CE24:CF24" si="42">SUM(CE25,CE28,CE29)</f>
        <v>0</v>
      </c>
      <c r="CF24" s="36">
        <f t="shared" si="42"/>
        <v>0</v>
      </c>
      <c r="CG24" s="35" t="s">
        <v>166</v>
      </c>
      <c r="CH24" s="35" t="s">
        <v>166</v>
      </c>
      <c r="CI24" s="35" t="s">
        <v>166</v>
      </c>
      <c r="CJ24" s="35" t="s">
        <v>166</v>
      </c>
      <c r="CK24" s="35" t="s">
        <v>166</v>
      </c>
      <c r="CL24" s="36">
        <f t="shared" ref="CL24:CM24" si="43">SUM(CL25,CL28,CL29)</f>
        <v>0</v>
      </c>
      <c r="CM24" s="36">
        <f t="shared" si="43"/>
        <v>0</v>
      </c>
      <c r="CN24" s="35" t="s">
        <v>166</v>
      </c>
      <c r="CO24" s="35" t="s">
        <v>166</v>
      </c>
      <c r="CP24" s="35" t="s">
        <v>166</v>
      </c>
      <c r="CQ24" s="35" t="s">
        <v>166</v>
      </c>
      <c r="CR24" s="35" t="s">
        <v>166</v>
      </c>
      <c r="CS24" s="36">
        <f t="shared" ref="CS24:CT24" si="44">SUM(CS25,CS28,CS29)</f>
        <v>0</v>
      </c>
      <c r="CT24" s="36">
        <f t="shared" si="44"/>
        <v>0</v>
      </c>
      <c r="CU24" s="35" t="s">
        <v>166</v>
      </c>
      <c r="CV24" s="35" t="s">
        <v>166</v>
      </c>
      <c r="CW24" s="35" t="s">
        <v>166</v>
      </c>
      <c r="CX24" s="35" t="s">
        <v>166</v>
      </c>
      <c r="CY24" s="35" t="s">
        <v>166</v>
      </c>
      <c r="CZ24" s="36">
        <f t="shared" si="14"/>
        <v>0</v>
      </c>
      <c r="DA24" s="36">
        <f t="shared" si="15"/>
        <v>0</v>
      </c>
      <c r="DB24" s="35" t="s">
        <v>166</v>
      </c>
      <c r="DC24" s="35" t="s">
        <v>166</v>
      </c>
      <c r="DD24" s="35" t="s">
        <v>166</v>
      </c>
      <c r="DE24" s="35" t="s">
        <v>166</v>
      </c>
      <c r="DF24" s="35" t="s">
        <v>166</v>
      </c>
      <c r="DG24" s="36">
        <f t="shared" si="16"/>
        <v>0</v>
      </c>
      <c r="DH24" s="36">
        <f t="shared" si="16"/>
        <v>0</v>
      </c>
      <c r="DI24" s="35" t="s">
        <v>166</v>
      </c>
      <c r="DJ24" s="35" t="s">
        <v>166</v>
      </c>
      <c r="DK24" s="35" t="s">
        <v>166</v>
      </c>
      <c r="DL24" s="35" t="s">
        <v>166</v>
      </c>
      <c r="DM24" s="35" t="s">
        <v>166</v>
      </c>
      <c r="DN24" s="33" t="s">
        <v>166</v>
      </c>
    </row>
    <row r="25" spans="1:118" ht="47.25" x14ac:dyDescent="0.25">
      <c r="A25" s="24" t="s">
        <v>108</v>
      </c>
      <c r="B25" s="29" t="s">
        <v>109</v>
      </c>
      <c r="C25" s="26" t="s">
        <v>99</v>
      </c>
      <c r="D25" s="35" t="s">
        <v>166</v>
      </c>
      <c r="E25" s="35" t="s">
        <v>166</v>
      </c>
      <c r="F25" s="36">
        <f t="shared" ref="F25:G25" si="45">SUM(F26:F27)</f>
        <v>0</v>
      </c>
      <c r="G25" s="36">
        <f t="shared" si="45"/>
        <v>0</v>
      </c>
      <c r="H25" s="35" t="s">
        <v>166</v>
      </c>
      <c r="I25" s="35" t="s">
        <v>166</v>
      </c>
      <c r="J25" s="35" t="s">
        <v>166</v>
      </c>
      <c r="K25" s="35" t="s">
        <v>166</v>
      </c>
      <c r="L25" s="35" t="s">
        <v>166</v>
      </c>
      <c r="M25" s="36">
        <f t="shared" ref="M25:N25" si="46">SUM(M26:M27)</f>
        <v>0</v>
      </c>
      <c r="N25" s="36">
        <f t="shared" si="46"/>
        <v>0</v>
      </c>
      <c r="O25" s="35" t="s">
        <v>166</v>
      </c>
      <c r="P25" s="35" t="s">
        <v>166</v>
      </c>
      <c r="Q25" s="35" t="s">
        <v>166</v>
      </c>
      <c r="R25" s="35" t="s">
        <v>166</v>
      </c>
      <c r="S25" s="35" t="s">
        <v>166</v>
      </c>
      <c r="T25" s="36">
        <f t="shared" ref="T25:U25" si="47">SUM(T26:T27)</f>
        <v>0</v>
      </c>
      <c r="U25" s="36">
        <f t="shared" si="47"/>
        <v>0</v>
      </c>
      <c r="V25" s="35" t="s">
        <v>166</v>
      </c>
      <c r="W25" s="35" t="s">
        <v>166</v>
      </c>
      <c r="X25" s="35" t="s">
        <v>166</v>
      </c>
      <c r="Y25" s="35" t="s">
        <v>166</v>
      </c>
      <c r="Z25" s="35" t="s">
        <v>166</v>
      </c>
      <c r="AA25" s="36">
        <f t="shared" ref="AA25:AB25" si="48">SUM(AA26:AA27)</f>
        <v>0</v>
      </c>
      <c r="AB25" s="36">
        <f t="shared" si="48"/>
        <v>0</v>
      </c>
      <c r="AC25" s="35" t="s">
        <v>166</v>
      </c>
      <c r="AD25" s="35" t="s">
        <v>166</v>
      </c>
      <c r="AE25" s="35" t="s">
        <v>166</v>
      </c>
      <c r="AF25" s="35" t="s">
        <v>166</v>
      </c>
      <c r="AG25" s="35" t="s">
        <v>166</v>
      </c>
      <c r="AH25" s="36">
        <f t="shared" ref="AH25:AI25" si="49">SUM(AH26:AH27)</f>
        <v>0</v>
      </c>
      <c r="AI25" s="36">
        <f t="shared" si="49"/>
        <v>0</v>
      </c>
      <c r="AJ25" s="35" t="s">
        <v>166</v>
      </c>
      <c r="AK25" s="35" t="s">
        <v>166</v>
      </c>
      <c r="AL25" s="35" t="s">
        <v>166</v>
      </c>
      <c r="AM25" s="35" t="s">
        <v>166</v>
      </c>
      <c r="AN25" s="35" t="s">
        <v>166</v>
      </c>
      <c r="AO25" s="36">
        <f t="shared" ref="AO25:AP25" si="50">SUM(AO26:AO27)</f>
        <v>0</v>
      </c>
      <c r="AP25" s="36">
        <f t="shared" si="50"/>
        <v>0</v>
      </c>
      <c r="AQ25" s="35" t="s">
        <v>166</v>
      </c>
      <c r="AR25" s="35" t="s">
        <v>166</v>
      </c>
      <c r="AS25" s="35" t="s">
        <v>166</v>
      </c>
      <c r="AT25" s="35" t="s">
        <v>166</v>
      </c>
      <c r="AU25" s="35" t="s">
        <v>166</v>
      </c>
      <c r="AV25" s="36">
        <f t="shared" ref="AV25:AW25" si="51">SUM(AV26:AV27)</f>
        <v>0</v>
      </c>
      <c r="AW25" s="36">
        <f t="shared" si="51"/>
        <v>0</v>
      </c>
      <c r="AX25" s="35" t="s">
        <v>166</v>
      </c>
      <c r="AY25" s="35" t="s">
        <v>166</v>
      </c>
      <c r="AZ25" s="35" t="s">
        <v>166</v>
      </c>
      <c r="BA25" s="35" t="s">
        <v>166</v>
      </c>
      <c r="BB25" s="35" t="s">
        <v>166</v>
      </c>
      <c r="BC25" s="36">
        <f t="shared" ref="BC25:BD25" si="52">SUM(BC26:BC27)</f>
        <v>0</v>
      </c>
      <c r="BD25" s="36">
        <f t="shared" si="52"/>
        <v>0</v>
      </c>
      <c r="BE25" s="35" t="s">
        <v>166</v>
      </c>
      <c r="BF25" s="35" t="s">
        <v>166</v>
      </c>
      <c r="BG25" s="35" t="s">
        <v>166</v>
      </c>
      <c r="BH25" s="35" t="s">
        <v>166</v>
      </c>
      <c r="BI25" s="35" t="s">
        <v>166</v>
      </c>
      <c r="BJ25" s="36">
        <f t="shared" ref="BJ25:BK25" si="53">SUM(BJ26:BJ27)</f>
        <v>0</v>
      </c>
      <c r="BK25" s="36">
        <f t="shared" si="53"/>
        <v>0</v>
      </c>
      <c r="BL25" s="35" t="s">
        <v>166</v>
      </c>
      <c r="BM25" s="35" t="s">
        <v>166</v>
      </c>
      <c r="BN25" s="35" t="s">
        <v>166</v>
      </c>
      <c r="BO25" s="35" t="s">
        <v>166</v>
      </c>
      <c r="BP25" s="35" t="s">
        <v>166</v>
      </c>
      <c r="BQ25" s="36">
        <f t="shared" ref="BQ25:BR25" si="54">SUM(BQ26:BQ27)</f>
        <v>0</v>
      </c>
      <c r="BR25" s="36">
        <f t="shared" si="54"/>
        <v>0</v>
      </c>
      <c r="BS25" s="35" t="s">
        <v>166</v>
      </c>
      <c r="BT25" s="35" t="s">
        <v>166</v>
      </c>
      <c r="BU25" s="35" t="s">
        <v>166</v>
      </c>
      <c r="BV25" s="35" t="s">
        <v>166</v>
      </c>
      <c r="BW25" s="35" t="s">
        <v>166</v>
      </c>
      <c r="BX25" s="36">
        <f t="shared" ref="BX25:BY25" si="55">SUM(BX26:BX27)</f>
        <v>0</v>
      </c>
      <c r="BY25" s="36">
        <f t="shared" si="55"/>
        <v>0</v>
      </c>
      <c r="BZ25" s="35" t="s">
        <v>166</v>
      </c>
      <c r="CA25" s="35" t="s">
        <v>166</v>
      </c>
      <c r="CB25" s="35" t="s">
        <v>166</v>
      </c>
      <c r="CC25" s="35" t="s">
        <v>166</v>
      </c>
      <c r="CD25" s="35" t="s">
        <v>166</v>
      </c>
      <c r="CE25" s="36">
        <f t="shared" ref="CE25:CF25" si="56">SUM(CE26:CE27)</f>
        <v>0</v>
      </c>
      <c r="CF25" s="36">
        <f t="shared" si="56"/>
        <v>0</v>
      </c>
      <c r="CG25" s="35" t="s">
        <v>166</v>
      </c>
      <c r="CH25" s="35" t="s">
        <v>166</v>
      </c>
      <c r="CI25" s="35" t="s">
        <v>166</v>
      </c>
      <c r="CJ25" s="35" t="s">
        <v>166</v>
      </c>
      <c r="CK25" s="35" t="s">
        <v>166</v>
      </c>
      <c r="CL25" s="36">
        <f t="shared" ref="CL25:CM25" si="57">SUM(CL26:CL27)</f>
        <v>0</v>
      </c>
      <c r="CM25" s="36">
        <f t="shared" si="57"/>
        <v>0</v>
      </c>
      <c r="CN25" s="35" t="s">
        <v>166</v>
      </c>
      <c r="CO25" s="35" t="s">
        <v>166</v>
      </c>
      <c r="CP25" s="35" t="s">
        <v>166</v>
      </c>
      <c r="CQ25" s="35" t="s">
        <v>166</v>
      </c>
      <c r="CR25" s="35" t="s">
        <v>166</v>
      </c>
      <c r="CS25" s="36">
        <f t="shared" ref="CS25:CT25" si="58">SUM(CS26:CS27)</f>
        <v>0</v>
      </c>
      <c r="CT25" s="36">
        <f t="shared" si="58"/>
        <v>0</v>
      </c>
      <c r="CU25" s="35" t="s">
        <v>166</v>
      </c>
      <c r="CV25" s="35" t="s">
        <v>166</v>
      </c>
      <c r="CW25" s="35" t="s">
        <v>166</v>
      </c>
      <c r="CX25" s="35" t="s">
        <v>166</v>
      </c>
      <c r="CY25" s="35" t="s">
        <v>166</v>
      </c>
      <c r="CZ25" s="36">
        <f t="shared" si="14"/>
        <v>0</v>
      </c>
      <c r="DA25" s="36">
        <f t="shared" si="15"/>
        <v>0</v>
      </c>
      <c r="DB25" s="35" t="s">
        <v>166</v>
      </c>
      <c r="DC25" s="35" t="s">
        <v>166</v>
      </c>
      <c r="DD25" s="35" t="s">
        <v>166</v>
      </c>
      <c r="DE25" s="35" t="s">
        <v>166</v>
      </c>
      <c r="DF25" s="35" t="s">
        <v>166</v>
      </c>
      <c r="DG25" s="36">
        <f t="shared" si="16"/>
        <v>0</v>
      </c>
      <c r="DH25" s="36">
        <f t="shared" si="16"/>
        <v>0</v>
      </c>
      <c r="DI25" s="35" t="s">
        <v>166</v>
      </c>
      <c r="DJ25" s="35" t="s">
        <v>166</v>
      </c>
      <c r="DK25" s="35" t="s">
        <v>166</v>
      </c>
      <c r="DL25" s="35" t="s">
        <v>166</v>
      </c>
      <c r="DM25" s="35" t="s">
        <v>166</v>
      </c>
      <c r="DN25" s="33" t="s">
        <v>166</v>
      </c>
    </row>
    <row r="26" spans="1:118" ht="78.75" x14ac:dyDescent="0.25">
      <c r="A26" s="24" t="s">
        <v>110</v>
      </c>
      <c r="B26" s="30" t="s">
        <v>111</v>
      </c>
      <c r="C26" s="26" t="s">
        <v>99</v>
      </c>
      <c r="D26" s="35" t="s">
        <v>166</v>
      </c>
      <c r="E26" s="35" t="s">
        <v>166</v>
      </c>
      <c r="F26" s="36" t="s">
        <v>166</v>
      </c>
      <c r="G26" s="36" t="s">
        <v>166</v>
      </c>
      <c r="H26" s="35" t="s">
        <v>166</v>
      </c>
      <c r="I26" s="35" t="s">
        <v>166</v>
      </c>
      <c r="J26" s="35" t="s">
        <v>166</v>
      </c>
      <c r="K26" s="35" t="s">
        <v>166</v>
      </c>
      <c r="L26" s="35" t="s">
        <v>166</v>
      </c>
      <c r="M26" s="36" t="s">
        <v>166</v>
      </c>
      <c r="N26" s="36" t="s">
        <v>166</v>
      </c>
      <c r="O26" s="35" t="s">
        <v>166</v>
      </c>
      <c r="P26" s="35" t="s">
        <v>166</v>
      </c>
      <c r="Q26" s="35" t="s">
        <v>166</v>
      </c>
      <c r="R26" s="35" t="s">
        <v>166</v>
      </c>
      <c r="S26" s="35" t="s">
        <v>166</v>
      </c>
      <c r="T26" s="36" t="s">
        <v>166</v>
      </c>
      <c r="U26" s="36" t="s">
        <v>166</v>
      </c>
      <c r="V26" s="35" t="s">
        <v>166</v>
      </c>
      <c r="W26" s="35" t="s">
        <v>166</v>
      </c>
      <c r="X26" s="35" t="s">
        <v>166</v>
      </c>
      <c r="Y26" s="35" t="s">
        <v>166</v>
      </c>
      <c r="Z26" s="35" t="s">
        <v>166</v>
      </c>
      <c r="AA26" s="36" t="s">
        <v>166</v>
      </c>
      <c r="AB26" s="36" t="s">
        <v>166</v>
      </c>
      <c r="AC26" s="35" t="s">
        <v>166</v>
      </c>
      <c r="AD26" s="35" t="s">
        <v>166</v>
      </c>
      <c r="AE26" s="35" t="s">
        <v>166</v>
      </c>
      <c r="AF26" s="35" t="s">
        <v>166</v>
      </c>
      <c r="AG26" s="35" t="s">
        <v>166</v>
      </c>
      <c r="AH26" s="36" t="s">
        <v>166</v>
      </c>
      <c r="AI26" s="36" t="s">
        <v>166</v>
      </c>
      <c r="AJ26" s="35" t="s">
        <v>166</v>
      </c>
      <c r="AK26" s="35" t="s">
        <v>166</v>
      </c>
      <c r="AL26" s="35" t="s">
        <v>166</v>
      </c>
      <c r="AM26" s="35" t="s">
        <v>166</v>
      </c>
      <c r="AN26" s="35" t="s">
        <v>166</v>
      </c>
      <c r="AO26" s="36" t="s">
        <v>166</v>
      </c>
      <c r="AP26" s="36" t="s">
        <v>166</v>
      </c>
      <c r="AQ26" s="35" t="s">
        <v>166</v>
      </c>
      <c r="AR26" s="35" t="s">
        <v>166</v>
      </c>
      <c r="AS26" s="35" t="s">
        <v>166</v>
      </c>
      <c r="AT26" s="35" t="s">
        <v>166</v>
      </c>
      <c r="AU26" s="35" t="s">
        <v>166</v>
      </c>
      <c r="AV26" s="36" t="s">
        <v>166</v>
      </c>
      <c r="AW26" s="36" t="s">
        <v>166</v>
      </c>
      <c r="AX26" s="35" t="s">
        <v>166</v>
      </c>
      <c r="AY26" s="35" t="s">
        <v>166</v>
      </c>
      <c r="AZ26" s="35" t="s">
        <v>166</v>
      </c>
      <c r="BA26" s="35" t="s">
        <v>166</v>
      </c>
      <c r="BB26" s="35" t="s">
        <v>166</v>
      </c>
      <c r="BC26" s="36" t="s">
        <v>166</v>
      </c>
      <c r="BD26" s="36" t="s">
        <v>166</v>
      </c>
      <c r="BE26" s="35" t="s">
        <v>166</v>
      </c>
      <c r="BF26" s="35" t="s">
        <v>166</v>
      </c>
      <c r="BG26" s="35" t="s">
        <v>166</v>
      </c>
      <c r="BH26" s="35" t="s">
        <v>166</v>
      </c>
      <c r="BI26" s="35" t="s">
        <v>166</v>
      </c>
      <c r="BJ26" s="36" t="s">
        <v>166</v>
      </c>
      <c r="BK26" s="36" t="s">
        <v>166</v>
      </c>
      <c r="BL26" s="35" t="s">
        <v>166</v>
      </c>
      <c r="BM26" s="35" t="s">
        <v>166</v>
      </c>
      <c r="BN26" s="35" t="s">
        <v>166</v>
      </c>
      <c r="BO26" s="35" t="s">
        <v>166</v>
      </c>
      <c r="BP26" s="35" t="s">
        <v>166</v>
      </c>
      <c r="BQ26" s="36" t="s">
        <v>166</v>
      </c>
      <c r="BR26" s="36" t="s">
        <v>166</v>
      </c>
      <c r="BS26" s="35" t="s">
        <v>166</v>
      </c>
      <c r="BT26" s="35" t="s">
        <v>166</v>
      </c>
      <c r="BU26" s="35" t="s">
        <v>166</v>
      </c>
      <c r="BV26" s="35" t="s">
        <v>166</v>
      </c>
      <c r="BW26" s="35" t="s">
        <v>166</v>
      </c>
      <c r="BX26" s="36" t="s">
        <v>166</v>
      </c>
      <c r="BY26" s="36" t="s">
        <v>166</v>
      </c>
      <c r="BZ26" s="35" t="s">
        <v>166</v>
      </c>
      <c r="CA26" s="35" t="s">
        <v>166</v>
      </c>
      <c r="CB26" s="35" t="s">
        <v>166</v>
      </c>
      <c r="CC26" s="35" t="s">
        <v>166</v>
      </c>
      <c r="CD26" s="35" t="s">
        <v>166</v>
      </c>
      <c r="CE26" s="36" t="s">
        <v>166</v>
      </c>
      <c r="CF26" s="36" t="s">
        <v>166</v>
      </c>
      <c r="CG26" s="35" t="s">
        <v>166</v>
      </c>
      <c r="CH26" s="35" t="s">
        <v>166</v>
      </c>
      <c r="CI26" s="35" t="s">
        <v>166</v>
      </c>
      <c r="CJ26" s="35" t="s">
        <v>166</v>
      </c>
      <c r="CK26" s="35" t="s">
        <v>166</v>
      </c>
      <c r="CL26" s="36" t="s">
        <v>166</v>
      </c>
      <c r="CM26" s="36" t="s">
        <v>166</v>
      </c>
      <c r="CN26" s="35" t="s">
        <v>166</v>
      </c>
      <c r="CO26" s="35" t="s">
        <v>166</v>
      </c>
      <c r="CP26" s="35" t="s">
        <v>166</v>
      </c>
      <c r="CQ26" s="35" t="s">
        <v>166</v>
      </c>
      <c r="CR26" s="35" t="s">
        <v>166</v>
      </c>
      <c r="CS26" s="36" t="s">
        <v>166</v>
      </c>
      <c r="CT26" s="36" t="s">
        <v>166</v>
      </c>
      <c r="CU26" s="35" t="s">
        <v>166</v>
      </c>
      <c r="CV26" s="35" t="s">
        <v>166</v>
      </c>
      <c r="CW26" s="35" t="s">
        <v>166</v>
      </c>
      <c r="CX26" s="35" t="s">
        <v>166</v>
      </c>
      <c r="CY26" s="35" t="s">
        <v>166</v>
      </c>
      <c r="CZ26" s="36">
        <f t="shared" si="14"/>
        <v>0</v>
      </c>
      <c r="DA26" s="36">
        <f t="shared" si="15"/>
        <v>0</v>
      </c>
      <c r="DB26" s="35" t="s">
        <v>166</v>
      </c>
      <c r="DC26" s="35" t="s">
        <v>166</v>
      </c>
      <c r="DD26" s="35" t="s">
        <v>166</v>
      </c>
      <c r="DE26" s="35" t="s">
        <v>166</v>
      </c>
      <c r="DF26" s="35" t="s">
        <v>166</v>
      </c>
      <c r="DG26" s="36">
        <f t="shared" si="16"/>
        <v>0</v>
      </c>
      <c r="DH26" s="36">
        <f t="shared" si="16"/>
        <v>0</v>
      </c>
      <c r="DI26" s="35" t="s">
        <v>166</v>
      </c>
      <c r="DJ26" s="35" t="s">
        <v>166</v>
      </c>
      <c r="DK26" s="35" t="s">
        <v>166</v>
      </c>
      <c r="DL26" s="35" t="s">
        <v>166</v>
      </c>
      <c r="DM26" s="35" t="s">
        <v>166</v>
      </c>
      <c r="DN26" s="33" t="s">
        <v>166</v>
      </c>
    </row>
    <row r="27" spans="1:118" ht="47.25" x14ac:dyDescent="0.25">
      <c r="A27" s="24" t="s">
        <v>112</v>
      </c>
      <c r="B27" s="30" t="s">
        <v>113</v>
      </c>
      <c r="C27" s="26" t="s">
        <v>99</v>
      </c>
      <c r="D27" s="35" t="s">
        <v>166</v>
      </c>
      <c r="E27" s="35" t="s">
        <v>166</v>
      </c>
      <c r="F27" s="36" t="s">
        <v>166</v>
      </c>
      <c r="G27" s="36" t="s">
        <v>166</v>
      </c>
      <c r="H27" s="35" t="s">
        <v>166</v>
      </c>
      <c r="I27" s="35" t="s">
        <v>166</v>
      </c>
      <c r="J27" s="35" t="s">
        <v>166</v>
      </c>
      <c r="K27" s="35" t="s">
        <v>166</v>
      </c>
      <c r="L27" s="35" t="s">
        <v>166</v>
      </c>
      <c r="M27" s="36" t="s">
        <v>166</v>
      </c>
      <c r="N27" s="36" t="s">
        <v>166</v>
      </c>
      <c r="O27" s="35" t="s">
        <v>166</v>
      </c>
      <c r="P27" s="35" t="s">
        <v>166</v>
      </c>
      <c r="Q27" s="35" t="s">
        <v>166</v>
      </c>
      <c r="R27" s="35" t="s">
        <v>166</v>
      </c>
      <c r="S27" s="35" t="s">
        <v>166</v>
      </c>
      <c r="T27" s="36" t="s">
        <v>166</v>
      </c>
      <c r="U27" s="36" t="s">
        <v>166</v>
      </c>
      <c r="V27" s="35" t="s">
        <v>166</v>
      </c>
      <c r="W27" s="35" t="s">
        <v>166</v>
      </c>
      <c r="X27" s="35" t="s">
        <v>166</v>
      </c>
      <c r="Y27" s="35" t="s">
        <v>166</v>
      </c>
      <c r="Z27" s="35" t="s">
        <v>166</v>
      </c>
      <c r="AA27" s="36" t="s">
        <v>166</v>
      </c>
      <c r="AB27" s="36" t="s">
        <v>166</v>
      </c>
      <c r="AC27" s="35" t="s">
        <v>166</v>
      </c>
      <c r="AD27" s="35" t="s">
        <v>166</v>
      </c>
      <c r="AE27" s="35" t="s">
        <v>166</v>
      </c>
      <c r="AF27" s="35" t="s">
        <v>166</v>
      </c>
      <c r="AG27" s="35" t="s">
        <v>166</v>
      </c>
      <c r="AH27" s="36" t="s">
        <v>166</v>
      </c>
      <c r="AI27" s="36" t="s">
        <v>166</v>
      </c>
      <c r="AJ27" s="35" t="s">
        <v>166</v>
      </c>
      <c r="AK27" s="35" t="s">
        <v>166</v>
      </c>
      <c r="AL27" s="35" t="s">
        <v>166</v>
      </c>
      <c r="AM27" s="35" t="s">
        <v>166</v>
      </c>
      <c r="AN27" s="35" t="s">
        <v>166</v>
      </c>
      <c r="AO27" s="36" t="s">
        <v>166</v>
      </c>
      <c r="AP27" s="36" t="s">
        <v>166</v>
      </c>
      <c r="AQ27" s="35" t="s">
        <v>166</v>
      </c>
      <c r="AR27" s="35" t="s">
        <v>166</v>
      </c>
      <c r="AS27" s="35" t="s">
        <v>166</v>
      </c>
      <c r="AT27" s="35" t="s">
        <v>166</v>
      </c>
      <c r="AU27" s="35" t="s">
        <v>166</v>
      </c>
      <c r="AV27" s="36" t="s">
        <v>166</v>
      </c>
      <c r="AW27" s="36" t="s">
        <v>166</v>
      </c>
      <c r="AX27" s="35" t="s">
        <v>166</v>
      </c>
      <c r="AY27" s="35" t="s">
        <v>166</v>
      </c>
      <c r="AZ27" s="35" t="s">
        <v>166</v>
      </c>
      <c r="BA27" s="35" t="s">
        <v>166</v>
      </c>
      <c r="BB27" s="35" t="s">
        <v>166</v>
      </c>
      <c r="BC27" s="36" t="s">
        <v>166</v>
      </c>
      <c r="BD27" s="36" t="s">
        <v>166</v>
      </c>
      <c r="BE27" s="35" t="s">
        <v>166</v>
      </c>
      <c r="BF27" s="35" t="s">
        <v>166</v>
      </c>
      <c r="BG27" s="35" t="s">
        <v>166</v>
      </c>
      <c r="BH27" s="35" t="s">
        <v>166</v>
      </c>
      <c r="BI27" s="35" t="s">
        <v>166</v>
      </c>
      <c r="BJ27" s="36" t="s">
        <v>166</v>
      </c>
      <c r="BK27" s="36" t="s">
        <v>166</v>
      </c>
      <c r="BL27" s="35" t="s">
        <v>166</v>
      </c>
      <c r="BM27" s="35" t="s">
        <v>166</v>
      </c>
      <c r="BN27" s="35" t="s">
        <v>166</v>
      </c>
      <c r="BO27" s="35" t="s">
        <v>166</v>
      </c>
      <c r="BP27" s="35" t="s">
        <v>166</v>
      </c>
      <c r="BQ27" s="36" t="s">
        <v>166</v>
      </c>
      <c r="BR27" s="36" t="s">
        <v>166</v>
      </c>
      <c r="BS27" s="35" t="s">
        <v>166</v>
      </c>
      <c r="BT27" s="35" t="s">
        <v>166</v>
      </c>
      <c r="BU27" s="35" t="s">
        <v>166</v>
      </c>
      <c r="BV27" s="35" t="s">
        <v>166</v>
      </c>
      <c r="BW27" s="35" t="s">
        <v>166</v>
      </c>
      <c r="BX27" s="36" t="s">
        <v>166</v>
      </c>
      <c r="BY27" s="36" t="s">
        <v>166</v>
      </c>
      <c r="BZ27" s="35" t="s">
        <v>166</v>
      </c>
      <c r="CA27" s="35" t="s">
        <v>166</v>
      </c>
      <c r="CB27" s="35" t="s">
        <v>166</v>
      </c>
      <c r="CC27" s="35" t="s">
        <v>166</v>
      </c>
      <c r="CD27" s="35" t="s">
        <v>166</v>
      </c>
      <c r="CE27" s="36" t="s">
        <v>166</v>
      </c>
      <c r="CF27" s="36" t="s">
        <v>166</v>
      </c>
      <c r="CG27" s="35" t="s">
        <v>166</v>
      </c>
      <c r="CH27" s="35" t="s">
        <v>166</v>
      </c>
      <c r="CI27" s="35" t="s">
        <v>166</v>
      </c>
      <c r="CJ27" s="35" t="s">
        <v>166</v>
      </c>
      <c r="CK27" s="35" t="s">
        <v>166</v>
      </c>
      <c r="CL27" s="36" t="s">
        <v>166</v>
      </c>
      <c r="CM27" s="36" t="s">
        <v>166</v>
      </c>
      <c r="CN27" s="35" t="s">
        <v>166</v>
      </c>
      <c r="CO27" s="35" t="s">
        <v>166</v>
      </c>
      <c r="CP27" s="35" t="s">
        <v>166</v>
      </c>
      <c r="CQ27" s="35" t="s">
        <v>166</v>
      </c>
      <c r="CR27" s="35" t="s">
        <v>166</v>
      </c>
      <c r="CS27" s="36" t="s">
        <v>166</v>
      </c>
      <c r="CT27" s="36" t="s">
        <v>166</v>
      </c>
      <c r="CU27" s="35" t="s">
        <v>166</v>
      </c>
      <c r="CV27" s="35" t="s">
        <v>166</v>
      </c>
      <c r="CW27" s="35" t="s">
        <v>166</v>
      </c>
      <c r="CX27" s="35" t="s">
        <v>166</v>
      </c>
      <c r="CY27" s="35" t="s">
        <v>166</v>
      </c>
      <c r="CZ27" s="36">
        <f t="shared" si="14"/>
        <v>0</v>
      </c>
      <c r="DA27" s="36">
        <f t="shared" si="15"/>
        <v>0</v>
      </c>
      <c r="DB27" s="35" t="s">
        <v>166</v>
      </c>
      <c r="DC27" s="35" t="s">
        <v>166</v>
      </c>
      <c r="DD27" s="35" t="s">
        <v>166</v>
      </c>
      <c r="DE27" s="35" t="s">
        <v>166</v>
      </c>
      <c r="DF27" s="35" t="s">
        <v>166</v>
      </c>
      <c r="DG27" s="36">
        <f t="shared" si="16"/>
        <v>0</v>
      </c>
      <c r="DH27" s="36">
        <f t="shared" si="16"/>
        <v>0</v>
      </c>
      <c r="DI27" s="35" t="s">
        <v>166</v>
      </c>
      <c r="DJ27" s="35" t="s">
        <v>166</v>
      </c>
      <c r="DK27" s="35" t="s">
        <v>166</v>
      </c>
      <c r="DL27" s="35" t="s">
        <v>166</v>
      </c>
      <c r="DM27" s="35" t="s">
        <v>166</v>
      </c>
      <c r="DN27" s="33" t="s">
        <v>166</v>
      </c>
    </row>
    <row r="28" spans="1:118" ht="47.25" x14ac:dyDescent="0.25">
      <c r="A28" s="24" t="s">
        <v>114</v>
      </c>
      <c r="B28" s="29" t="s">
        <v>115</v>
      </c>
      <c r="C28" s="26" t="s">
        <v>99</v>
      </c>
      <c r="D28" s="35" t="s">
        <v>166</v>
      </c>
      <c r="E28" s="35" t="s">
        <v>166</v>
      </c>
      <c r="F28" s="36" t="s">
        <v>166</v>
      </c>
      <c r="G28" s="36" t="s">
        <v>166</v>
      </c>
      <c r="H28" s="35" t="s">
        <v>166</v>
      </c>
      <c r="I28" s="35" t="s">
        <v>166</v>
      </c>
      <c r="J28" s="35" t="s">
        <v>166</v>
      </c>
      <c r="K28" s="35" t="s">
        <v>166</v>
      </c>
      <c r="L28" s="35" t="s">
        <v>166</v>
      </c>
      <c r="M28" s="36" t="s">
        <v>166</v>
      </c>
      <c r="N28" s="36" t="s">
        <v>166</v>
      </c>
      <c r="O28" s="35" t="s">
        <v>166</v>
      </c>
      <c r="P28" s="35" t="s">
        <v>166</v>
      </c>
      <c r="Q28" s="35" t="s">
        <v>166</v>
      </c>
      <c r="R28" s="35" t="s">
        <v>166</v>
      </c>
      <c r="S28" s="35" t="s">
        <v>166</v>
      </c>
      <c r="T28" s="36" t="s">
        <v>166</v>
      </c>
      <c r="U28" s="36" t="s">
        <v>166</v>
      </c>
      <c r="V28" s="35" t="s">
        <v>166</v>
      </c>
      <c r="W28" s="35" t="s">
        <v>166</v>
      </c>
      <c r="X28" s="35" t="s">
        <v>166</v>
      </c>
      <c r="Y28" s="35" t="s">
        <v>166</v>
      </c>
      <c r="Z28" s="35" t="s">
        <v>166</v>
      </c>
      <c r="AA28" s="36" t="s">
        <v>166</v>
      </c>
      <c r="AB28" s="36" t="s">
        <v>166</v>
      </c>
      <c r="AC28" s="35" t="s">
        <v>166</v>
      </c>
      <c r="AD28" s="35" t="s">
        <v>166</v>
      </c>
      <c r="AE28" s="35" t="s">
        <v>166</v>
      </c>
      <c r="AF28" s="35" t="s">
        <v>166</v>
      </c>
      <c r="AG28" s="35" t="s">
        <v>166</v>
      </c>
      <c r="AH28" s="36" t="s">
        <v>166</v>
      </c>
      <c r="AI28" s="36" t="s">
        <v>166</v>
      </c>
      <c r="AJ28" s="35" t="s">
        <v>166</v>
      </c>
      <c r="AK28" s="35" t="s">
        <v>166</v>
      </c>
      <c r="AL28" s="35" t="s">
        <v>166</v>
      </c>
      <c r="AM28" s="35" t="s">
        <v>166</v>
      </c>
      <c r="AN28" s="35" t="s">
        <v>166</v>
      </c>
      <c r="AO28" s="36" t="s">
        <v>166</v>
      </c>
      <c r="AP28" s="36" t="s">
        <v>166</v>
      </c>
      <c r="AQ28" s="35" t="s">
        <v>166</v>
      </c>
      <c r="AR28" s="35" t="s">
        <v>166</v>
      </c>
      <c r="AS28" s="35" t="s">
        <v>166</v>
      </c>
      <c r="AT28" s="35" t="s">
        <v>166</v>
      </c>
      <c r="AU28" s="35" t="s">
        <v>166</v>
      </c>
      <c r="AV28" s="36" t="s">
        <v>166</v>
      </c>
      <c r="AW28" s="36" t="s">
        <v>166</v>
      </c>
      <c r="AX28" s="35" t="s">
        <v>166</v>
      </c>
      <c r="AY28" s="35" t="s">
        <v>166</v>
      </c>
      <c r="AZ28" s="35" t="s">
        <v>166</v>
      </c>
      <c r="BA28" s="35" t="s">
        <v>166</v>
      </c>
      <c r="BB28" s="35" t="s">
        <v>166</v>
      </c>
      <c r="BC28" s="36" t="s">
        <v>166</v>
      </c>
      <c r="BD28" s="36" t="s">
        <v>166</v>
      </c>
      <c r="BE28" s="35" t="s">
        <v>166</v>
      </c>
      <c r="BF28" s="35" t="s">
        <v>166</v>
      </c>
      <c r="BG28" s="35" t="s">
        <v>166</v>
      </c>
      <c r="BH28" s="35" t="s">
        <v>166</v>
      </c>
      <c r="BI28" s="35" t="s">
        <v>166</v>
      </c>
      <c r="BJ28" s="36" t="s">
        <v>166</v>
      </c>
      <c r="BK28" s="36" t="s">
        <v>166</v>
      </c>
      <c r="BL28" s="35" t="s">
        <v>166</v>
      </c>
      <c r="BM28" s="35" t="s">
        <v>166</v>
      </c>
      <c r="BN28" s="35" t="s">
        <v>166</v>
      </c>
      <c r="BO28" s="35" t="s">
        <v>166</v>
      </c>
      <c r="BP28" s="35" t="s">
        <v>166</v>
      </c>
      <c r="BQ28" s="36" t="s">
        <v>166</v>
      </c>
      <c r="BR28" s="36" t="s">
        <v>166</v>
      </c>
      <c r="BS28" s="35" t="s">
        <v>166</v>
      </c>
      <c r="BT28" s="35" t="s">
        <v>166</v>
      </c>
      <c r="BU28" s="35" t="s">
        <v>166</v>
      </c>
      <c r="BV28" s="35" t="s">
        <v>166</v>
      </c>
      <c r="BW28" s="35" t="s">
        <v>166</v>
      </c>
      <c r="BX28" s="36" t="s">
        <v>166</v>
      </c>
      <c r="BY28" s="36" t="s">
        <v>166</v>
      </c>
      <c r="BZ28" s="35" t="s">
        <v>166</v>
      </c>
      <c r="CA28" s="35" t="s">
        <v>166</v>
      </c>
      <c r="CB28" s="35" t="s">
        <v>166</v>
      </c>
      <c r="CC28" s="35" t="s">
        <v>166</v>
      </c>
      <c r="CD28" s="35" t="s">
        <v>166</v>
      </c>
      <c r="CE28" s="36" t="s">
        <v>166</v>
      </c>
      <c r="CF28" s="36" t="s">
        <v>166</v>
      </c>
      <c r="CG28" s="35" t="s">
        <v>166</v>
      </c>
      <c r="CH28" s="35" t="s">
        <v>166</v>
      </c>
      <c r="CI28" s="35" t="s">
        <v>166</v>
      </c>
      <c r="CJ28" s="35" t="s">
        <v>166</v>
      </c>
      <c r="CK28" s="35" t="s">
        <v>166</v>
      </c>
      <c r="CL28" s="36" t="s">
        <v>166</v>
      </c>
      <c r="CM28" s="36" t="s">
        <v>166</v>
      </c>
      <c r="CN28" s="35" t="s">
        <v>166</v>
      </c>
      <c r="CO28" s="35" t="s">
        <v>166</v>
      </c>
      <c r="CP28" s="35" t="s">
        <v>166</v>
      </c>
      <c r="CQ28" s="35" t="s">
        <v>166</v>
      </c>
      <c r="CR28" s="35" t="s">
        <v>166</v>
      </c>
      <c r="CS28" s="36" t="s">
        <v>166</v>
      </c>
      <c r="CT28" s="36" t="s">
        <v>166</v>
      </c>
      <c r="CU28" s="35" t="s">
        <v>166</v>
      </c>
      <c r="CV28" s="35" t="s">
        <v>166</v>
      </c>
      <c r="CW28" s="35" t="s">
        <v>166</v>
      </c>
      <c r="CX28" s="35" t="s">
        <v>166</v>
      </c>
      <c r="CY28" s="35" t="s">
        <v>166</v>
      </c>
      <c r="CZ28" s="36">
        <f t="shared" si="14"/>
        <v>0</v>
      </c>
      <c r="DA28" s="36">
        <f t="shared" si="15"/>
        <v>0</v>
      </c>
      <c r="DB28" s="35" t="s">
        <v>166</v>
      </c>
      <c r="DC28" s="35" t="s">
        <v>166</v>
      </c>
      <c r="DD28" s="35" t="s">
        <v>166</v>
      </c>
      <c r="DE28" s="35" t="s">
        <v>166</v>
      </c>
      <c r="DF28" s="35" t="s">
        <v>166</v>
      </c>
      <c r="DG28" s="36">
        <f t="shared" si="16"/>
        <v>0</v>
      </c>
      <c r="DH28" s="36">
        <f t="shared" si="16"/>
        <v>0</v>
      </c>
      <c r="DI28" s="35" t="s">
        <v>166</v>
      </c>
      <c r="DJ28" s="35" t="s">
        <v>166</v>
      </c>
      <c r="DK28" s="35" t="s">
        <v>166</v>
      </c>
      <c r="DL28" s="35" t="s">
        <v>166</v>
      </c>
      <c r="DM28" s="35" t="s">
        <v>166</v>
      </c>
      <c r="DN28" s="33" t="s">
        <v>166</v>
      </c>
    </row>
    <row r="29" spans="1:118" ht="63" x14ac:dyDescent="0.25">
      <c r="A29" s="24" t="s">
        <v>116</v>
      </c>
      <c r="B29" s="29" t="s">
        <v>117</v>
      </c>
      <c r="C29" s="26" t="s">
        <v>99</v>
      </c>
      <c r="D29" s="35" t="s">
        <v>166</v>
      </c>
      <c r="E29" s="35" t="s">
        <v>166</v>
      </c>
      <c r="F29" s="36" t="s">
        <v>166</v>
      </c>
      <c r="G29" s="36" t="s">
        <v>166</v>
      </c>
      <c r="H29" s="35" t="s">
        <v>166</v>
      </c>
      <c r="I29" s="35" t="s">
        <v>166</v>
      </c>
      <c r="J29" s="35" t="s">
        <v>166</v>
      </c>
      <c r="K29" s="35" t="s">
        <v>166</v>
      </c>
      <c r="L29" s="35" t="s">
        <v>166</v>
      </c>
      <c r="M29" s="36" t="s">
        <v>166</v>
      </c>
      <c r="N29" s="36" t="s">
        <v>166</v>
      </c>
      <c r="O29" s="35" t="s">
        <v>166</v>
      </c>
      <c r="P29" s="35" t="s">
        <v>166</v>
      </c>
      <c r="Q29" s="35" t="s">
        <v>166</v>
      </c>
      <c r="R29" s="35" t="s">
        <v>166</v>
      </c>
      <c r="S29" s="35" t="s">
        <v>166</v>
      </c>
      <c r="T29" s="36" t="s">
        <v>166</v>
      </c>
      <c r="U29" s="36" t="s">
        <v>166</v>
      </c>
      <c r="V29" s="35" t="s">
        <v>166</v>
      </c>
      <c r="W29" s="35" t="s">
        <v>166</v>
      </c>
      <c r="X29" s="35" t="s">
        <v>166</v>
      </c>
      <c r="Y29" s="35" t="s">
        <v>166</v>
      </c>
      <c r="Z29" s="35" t="s">
        <v>166</v>
      </c>
      <c r="AA29" s="36" t="s">
        <v>166</v>
      </c>
      <c r="AB29" s="36" t="s">
        <v>166</v>
      </c>
      <c r="AC29" s="35" t="s">
        <v>166</v>
      </c>
      <c r="AD29" s="35" t="s">
        <v>166</v>
      </c>
      <c r="AE29" s="35" t="s">
        <v>166</v>
      </c>
      <c r="AF29" s="35" t="s">
        <v>166</v>
      </c>
      <c r="AG29" s="35" t="s">
        <v>166</v>
      </c>
      <c r="AH29" s="36" t="s">
        <v>166</v>
      </c>
      <c r="AI29" s="36" t="s">
        <v>166</v>
      </c>
      <c r="AJ29" s="35" t="s">
        <v>166</v>
      </c>
      <c r="AK29" s="35" t="s">
        <v>166</v>
      </c>
      <c r="AL29" s="35" t="s">
        <v>166</v>
      </c>
      <c r="AM29" s="35" t="s">
        <v>166</v>
      </c>
      <c r="AN29" s="35" t="s">
        <v>166</v>
      </c>
      <c r="AO29" s="36" t="s">
        <v>166</v>
      </c>
      <c r="AP29" s="36" t="s">
        <v>166</v>
      </c>
      <c r="AQ29" s="35" t="s">
        <v>166</v>
      </c>
      <c r="AR29" s="35" t="s">
        <v>166</v>
      </c>
      <c r="AS29" s="35" t="s">
        <v>166</v>
      </c>
      <c r="AT29" s="35" t="s">
        <v>166</v>
      </c>
      <c r="AU29" s="35" t="s">
        <v>166</v>
      </c>
      <c r="AV29" s="36" t="s">
        <v>166</v>
      </c>
      <c r="AW29" s="36" t="s">
        <v>166</v>
      </c>
      <c r="AX29" s="35" t="s">
        <v>166</v>
      </c>
      <c r="AY29" s="35" t="s">
        <v>166</v>
      </c>
      <c r="AZ29" s="35" t="s">
        <v>166</v>
      </c>
      <c r="BA29" s="35" t="s">
        <v>166</v>
      </c>
      <c r="BB29" s="35" t="s">
        <v>166</v>
      </c>
      <c r="BC29" s="36" t="s">
        <v>166</v>
      </c>
      <c r="BD29" s="36" t="s">
        <v>166</v>
      </c>
      <c r="BE29" s="35" t="s">
        <v>166</v>
      </c>
      <c r="BF29" s="35" t="s">
        <v>166</v>
      </c>
      <c r="BG29" s="35" t="s">
        <v>166</v>
      </c>
      <c r="BH29" s="35" t="s">
        <v>166</v>
      </c>
      <c r="BI29" s="35" t="s">
        <v>166</v>
      </c>
      <c r="BJ29" s="36" t="s">
        <v>166</v>
      </c>
      <c r="BK29" s="36" t="s">
        <v>166</v>
      </c>
      <c r="BL29" s="35" t="s">
        <v>166</v>
      </c>
      <c r="BM29" s="35" t="s">
        <v>166</v>
      </c>
      <c r="BN29" s="35" t="s">
        <v>166</v>
      </c>
      <c r="BO29" s="35" t="s">
        <v>166</v>
      </c>
      <c r="BP29" s="35" t="s">
        <v>166</v>
      </c>
      <c r="BQ29" s="36" t="s">
        <v>166</v>
      </c>
      <c r="BR29" s="36" t="s">
        <v>166</v>
      </c>
      <c r="BS29" s="35" t="s">
        <v>166</v>
      </c>
      <c r="BT29" s="35" t="s">
        <v>166</v>
      </c>
      <c r="BU29" s="35" t="s">
        <v>166</v>
      </c>
      <c r="BV29" s="35" t="s">
        <v>166</v>
      </c>
      <c r="BW29" s="35" t="s">
        <v>166</v>
      </c>
      <c r="BX29" s="36" t="s">
        <v>166</v>
      </c>
      <c r="BY29" s="36" t="s">
        <v>166</v>
      </c>
      <c r="BZ29" s="35" t="s">
        <v>166</v>
      </c>
      <c r="CA29" s="35" t="s">
        <v>166</v>
      </c>
      <c r="CB29" s="35" t="s">
        <v>166</v>
      </c>
      <c r="CC29" s="35" t="s">
        <v>166</v>
      </c>
      <c r="CD29" s="35" t="s">
        <v>166</v>
      </c>
      <c r="CE29" s="36" t="s">
        <v>166</v>
      </c>
      <c r="CF29" s="36" t="s">
        <v>166</v>
      </c>
      <c r="CG29" s="35" t="s">
        <v>166</v>
      </c>
      <c r="CH29" s="35" t="s">
        <v>166</v>
      </c>
      <c r="CI29" s="35" t="s">
        <v>166</v>
      </c>
      <c r="CJ29" s="35" t="s">
        <v>166</v>
      </c>
      <c r="CK29" s="35" t="s">
        <v>166</v>
      </c>
      <c r="CL29" s="36" t="s">
        <v>166</v>
      </c>
      <c r="CM29" s="36" t="s">
        <v>166</v>
      </c>
      <c r="CN29" s="35" t="s">
        <v>166</v>
      </c>
      <c r="CO29" s="35" t="s">
        <v>166</v>
      </c>
      <c r="CP29" s="35" t="s">
        <v>166</v>
      </c>
      <c r="CQ29" s="35" t="s">
        <v>166</v>
      </c>
      <c r="CR29" s="35" t="s">
        <v>166</v>
      </c>
      <c r="CS29" s="36" t="s">
        <v>166</v>
      </c>
      <c r="CT29" s="36" t="s">
        <v>166</v>
      </c>
      <c r="CU29" s="35" t="s">
        <v>166</v>
      </c>
      <c r="CV29" s="35" t="s">
        <v>166</v>
      </c>
      <c r="CW29" s="35" t="s">
        <v>166</v>
      </c>
      <c r="CX29" s="35" t="s">
        <v>166</v>
      </c>
      <c r="CY29" s="35" t="s">
        <v>166</v>
      </c>
      <c r="CZ29" s="36">
        <f t="shared" si="14"/>
        <v>0</v>
      </c>
      <c r="DA29" s="36">
        <f t="shared" si="15"/>
        <v>0</v>
      </c>
      <c r="DB29" s="35" t="s">
        <v>166</v>
      </c>
      <c r="DC29" s="35" t="s">
        <v>166</v>
      </c>
      <c r="DD29" s="35" t="s">
        <v>166</v>
      </c>
      <c r="DE29" s="35" t="s">
        <v>166</v>
      </c>
      <c r="DF29" s="35" t="s">
        <v>166</v>
      </c>
      <c r="DG29" s="36">
        <f t="shared" si="16"/>
        <v>0</v>
      </c>
      <c r="DH29" s="36">
        <f t="shared" si="16"/>
        <v>0</v>
      </c>
      <c r="DI29" s="35" t="s">
        <v>166</v>
      </c>
      <c r="DJ29" s="35" t="s">
        <v>166</v>
      </c>
      <c r="DK29" s="35" t="s">
        <v>166</v>
      </c>
      <c r="DL29" s="35" t="s">
        <v>166</v>
      </c>
      <c r="DM29" s="35" t="s">
        <v>166</v>
      </c>
      <c r="DN29" s="33" t="s">
        <v>166</v>
      </c>
    </row>
    <row r="30" spans="1:118" ht="47.25" x14ac:dyDescent="0.25">
      <c r="A30" s="24" t="s">
        <v>118</v>
      </c>
      <c r="B30" s="28" t="s">
        <v>119</v>
      </c>
      <c r="C30" s="26" t="s">
        <v>99</v>
      </c>
      <c r="D30" s="35" t="s">
        <v>166</v>
      </c>
      <c r="E30" s="35" t="s">
        <v>166</v>
      </c>
      <c r="F30" s="36">
        <f t="shared" ref="F30:G30" si="59">SUM(F31,F35,F36,F37)</f>
        <v>0</v>
      </c>
      <c r="G30" s="36">
        <f t="shared" si="59"/>
        <v>0</v>
      </c>
      <c r="H30" s="35" t="s">
        <v>166</v>
      </c>
      <c r="I30" s="35" t="s">
        <v>166</v>
      </c>
      <c r="J30" s="35" t="s">
        <v>166</v>
      </c>
      <c r="K30" s="35" t="s">
        <v>166</v>
      </c>
      <c r="L30" s="35" t="s">
        <v>166</v>
      </c>
      <c r="M30" s="36">
        <f t="shared" ref="M30:N30" si="60">SUM(M31,M35,M36,M37)</f>
        <v>0</v>
      </c>
      <c r="N30" s="36">
        <f t="shared" si="60"/>
        <v>0</v>
      </c>
      <c r="O30" s="35" t="s">
        <v>166</v>
      </c>
      <c r="P30" s="35" t="s">
        <v>166</v>
      </c>
      <c r="Q30" s="35" t="s">
        <v>166</v>
      </c>
      <c r="R30" s="35" t="s">
        <v>166</v>
      </c>
      <c r="S30" s="35" t="s">
        <v>166</v>
      </c>
      <c r="T30" s="36">
        <f t="shared" ref="T30:U30" si="61">SUM(T31,T35,T36,T37)</f>
        <v>0</v>
      </c>
      <c r="U30" s="36">
        <f t="shared" si="61"/>
        <v>8.9454817946000009</v>
      </c>
      <c r="V30" s="35" t="s">
        <v>166</v>
      </c>
      <c r="W30" s="35" t="s">
        <v>166</v>
      </c>
      <c r="X30" s="35" t="s">
        <v>166</v>
      </c>
      <c r="Y30" s="35" t="s">
        <v>166</v>
      </c>
      <c r="Z30" s="35" t="s">
        <v>166</v>
      </c>
      <c r="AA30" s="36">
        <f t="shared" ref="AA30:AB30" si="62">SUM(AA31,AA35,AA36,AA37)</f>
        <v>0</v>
      </c>
      <c r="AB30" s="36">
        <f t="shared" si="62"/>
        <v>2.6087981299999998</v>
      </c>
      <c r="AC30" s="35" t="s">
        <v>166</v>
      </c>
      <c r="AD30" s="35" t="s">
        <v>166</v>
      </c>
      <c r="AE30" s="35" t="s">
        <v>166</v>
      </c>
      <c r="AF30" s="35" t="s">
        <v>166</v>
      </c>
      <c r="AG30" s="35" t="s">
        <v>166</v>
      </c>
      <c r="AH30" s="36">
        <f t="shared" ref="AH30:AI30" si="63">SUM(AH31,AH35,AH36,AH37)</f>
        <v>0</v>
      </c>
      <c r="AI30" s="36">
        <f t="shared" si="63"/>
        <v>0</v>
      </c>
      <c r="AJ30" s="35" t="s">
        <v>166</v>
      </c>
      <c r="AK30" s="35" t="s">
        <v>166</v>
      </c>
      <c r="AL30" s="35" t="s">
        <v>166</v>
      </c>
      <c r="AM30" s="35" t="s">
        <v>166</v>
      </c>
      <c r="AN30" s="35" t="s">
        <v>166</v>
      </c>
      <c r="AO30" s="36">
        <f t="shared" ref="AO30:AP30" si="64">SUM(AO31,AO35,AO36,AO37)</f>
        <v>0</v>
      </c>
      <c r="AP30" s="36">
        <f t="shared" si="64"/>
        <v>0</v>
      </c>
      <c r="AQ30" s="35" t="s">
        <v>166</v>
      </c>
      <c r="AR30" s="35" t="s">
        <v>166</v>
      </c>
      <c r="AS30" s="35" t="s">
        <v>166</v>
      </c>
      <c r="AT30" s="35" t="s">
        <v>166</v>
      </c>
      <c r="AU30" s="35" t="s">
        <v>166</v>
      </c>
      <c r="AV30" s="36">
        <f t="shared" ref="AV30:AW30" si="65">SUM(AV31,AV35,AV36,AV37)</f>
        <v>0</v>
      </c>
      <c r="AW30" s="36">
        <f t="shared" si="65"/>
        <v>0</v>
      </c>
      <c r="AX30" s="35" t="s">
        <v>166</v>
      </c>
      <c r="AY30" s="35" t="s">
        <v>166</v>
      </c>
      <c r="AZ30" s="35" t="s">
        <v>166</v>
      </c>
      <c r="BA30" s="35" t="s">
        <v>166</v>
      </c>
      <c r="BB30" s="35" t="s">
        <v>166</v>
      </c>
      <c r="BC30" s="36">
        <f t="shared" ref="BC30:BD30" si="66">SUM(BC31,BC35,BC36,BC37)</f>
        <v>0</v>
      </c>
      <c r="BD30" s="36">
        <f t="shared" si="66"/>
        <v>0</v>
      </c>
      <c r="BE30" s="35" t="s">
        <v>166</v>
      </c>
      <c r="BF30" s="35" t="s">
        <v>166</v>
      </c>
      <c r="BG30" s="35" t="s">
        <v>166</v>
      </c>
      <c r="BH30" s="35" t="s">
        <v>166</v>
      </c>
      <c r="BI30" s="35" t="s">
        <v>166</v>
      </c>
      <c r="BJ30" s="36">
        <f t="shared" ref="BJ30:BK30" si="67">SUM(BJ31,BJ35,BJ36,BJ37)</f>
        <v>0</v>
      </c>
      <c r="BK30" s="36">
        <f t="shared" si="67"/>
        <v>0</v>
      </c>
      <c r="BL30" s="35" t="s">
        <v>166</v>
      </c>
      <c r="BM30" s="35" t="s">
        <v>166</v>
      </c>
      <c r="BN30" s="35" t="s">
        <v>166</v>
      </c>
      <c r="BO30" s="35" t="s">
        <v>166</v>
      </c>
      <c r="BP30" s="35" t="s">
        <v>166</v>
      </c>
      <c r="BQ30" s="36">
        <f t="shared" ref="BQ30:BR30" si="68">SUM(BQ31,BQ35,BQ36,BQ37)</f>
        <v>0</v>
      </c>
      <c r="BR30" s="36">
        <f t="shared" si="68"/>
        <v>0</v>
      </c>
      <c r="BS30" s="35" t="s">
        <v>166</v>
      </c>
      <c r="BT30" s="35" t="s">
        <v>166</v>
      </c>
      <c r="BU30" s="35" t="s">
        <v>166</v>
      </c>
      <c r="BV30" s="35" t="s">
        <v>166</v>
      </c>
      <c r="BW30" s="35" t="s">
        <v>166</v>
      </c>
      <c r="BX30" s="36">
        <f t="shared" ref="BX30:BY30" si="69">SUM(BX31,BX35,BX36,BX37)</f>
        <v>0</v>
      </c>
      <c r="BY30" s="36">
        <f t="shared" si="69"/>
        <v>0</v>
      </c>
      <c r="BZ30" s="35" t="s">
        <v>166</v>
      </c>
      <c r="CA30" s="35" t="s">
        <v>166</v>
      </c>
      <c r="CB30" s="35" t="s">
        <v>166</v>
      </c>
      <c r="CC30" s="35" t="s">
        <v>166</v>
      </c>
      <c r="CD30" s="35" t="s">
        <v>166</v>
      </c>
      <c r="CE30" s="36">
        <f t="shared" ref="CE30:CF30" si="70">SUM(CE31,CE35,CE36,CE37)</f>
        <v>0</v>
      </c>
      <c r="CF30" s="36">
        <f t="shared" si="70"/>
        <v>0</v>
      </c>
      <c r="CG30" s="35" t="s">
        <v>166</v>
      </c>
      <c r="CH30" s="35" t="s">
        <v>166</v>
      </c>
      <c r="CI30" s="35" t="s">
        <v>166</v>
      </c>
      <c r="CJ30" s="35" t="s">
        <v>166</v>
      </c>
      <c r="CK30" s="35" t="s">
        <v>166</v>
      </c>
      <c r="CL30" s="36">
        <f t="shared" ref="CL30:CM30" si="71">SUM(CL31,CL35,CL36,CL37)</f>
        <v>0</v>
      </c>
      <c r="CM30" s="36">
        <f t="shared" si="71"/>
        <v>0</v>
      </c>
      <c r="CN30" s="35" t="s">
        <v>166</v>
      </c>
      <c r="CO30" s="35" t="s">
        <v>166</v>
      </c>
      <c r="CP30" s="35" t="s">
        <v>166</v>
      </c>
      <c r="CQ30" s="35" t="s">
        <v>166</v>
      </c>
      <c r="CR30" s="35" t="s">
        <v>166</v>
      </c>
      <c r="CS30" s="36">
        <f t="shared" ref="CS30:CT30" si="72">SUM(CS31,CS35,CS36,CS37)</f>
        <v>0</v>
      </c>
      <c r="CT30" s="36">
        <f t="shared" si="72"/>
        <v>0</v>
      </c>
      <c r="CU30" s="35" t="s">
        <v>166</v>
      </c>
      <c r="CV30" s="35" t="s">
        <v>166</v>
      </c>
      <c r="CW30" s="35" t="s">
        <v>166</v>
      </c>
      <c r="CX30" s="35" t="s">
        <v>166</v>
      </c>
      <c r="CY30" s="35" t="s">
        <v>166</v>
      </c>
      <c r="CZ30" s="36">
        <f t="shared" si="14"/>
        <v>0</v>
      </c>
      <c r="DA30" s="36">
        <f t="shared" si="15"/>
        <v>8.9454817946000009</v>
      </c>
      <c r="DB30" s="35" t="s">
        <v>166</v>
      </c>
      <c r="DC30" s="35" t="s">
        <v>166</v>
      </c>
      <c r="DD30" s="35" t="s">
        <v>166</v>
      </c>
      <c r="DE30" s="35" t="s">
        <v>166</v>
      </c>
      <c r="DF30" s="35" t="s">
        <v>166</v>
      </c>
      <c r="DG30" s="36">
        <f t="shared" si="16"/>
        <v>0</v>
      </c>
      <c r="DH30" s="36">
        <f t="shared" si="16"/>
        <v>2.6087981299999998</v>
      </c>
      <c r="DI30" s="35" t="s">
        <v>166</v>
      </c>
      <c r="DJ30" s="35" t="s">
        <v>166</v>
      </c>
      <c r="DK30" s="35" t="s">
        <v>166</v>
      </c>
      <c r="DL30" s="35" t="s">
        <v>166</v>
      </c>
      <c r="DM30" s="35" t="s">
        <v>166</v>
      </c>
      <c r="DN30" s="33" t="s">
        <v>166</v>
      </c>
    </row>
    <row r="31" spans="1:118" ht="63" x14ac:dyDescent="0.25">
      <c r="A31" s="24" t="s">
        <v>120</v>
      </c>
      <c r="B31" s="29" t="s">
        <v>121</v>
      </c>
      <c r="C31" s="26" t="s">
        <v>99</v>
      </c>
      <c r="D31" s="35" t="s">
        <v>166</v>
      </c>
      <c r="E31" s="35" t="s">
        <v>166</v>
      </c>
      <c r="F31" s="36">
        <f t="shared" ref="F31:G31" si="73">SUM(F32,F34)</f>
        <v>0</v>
      </c>
      <c r="G31" s="36">
        <f t="shared" si="73"/>
        <v>0</v>
      </c>
      <c r="H31" s="35" t="s">
        <v>166</v>
      </c>
      <c r="I31" s="35" t="s">
        <v>166</v>
      </c>
      <c r="J31" s="35" t="s">
        <v>166</v>
      </c>
      <c r="K31" s="35" t="s">
        <v>166</v>
      </c>
      <c r="L31" s="35" t="s">
        <v>166</v>
      </c>
      <c r="M31" s="36">
        <f t="shared" ref="M31:N31" si="74">SUM(M32,M34)</f>
        <v>0</v>
      </c>
      <c r="N31" s="36">
        <f t="shared" si="74"/>
        <v>0</v>
      </c>
      <c r="O31" s="35" t="s">
        <v>166</v>
      </c>
      <c r="P31" s="35" t="s">
        <v>166</v>
      </c>
      <c r="Q31" s="35" t="s">
        <v>166</v>
      </c>
      <c r="R31" s="35" t="s">
        <v>166</v>
      </c>
      <c r="S31" s="35" t="s">
        <v>166</v>
      </c>
      <c r="T31" s="36">
        <f t="shared" ref="T31:U31" si="75">SUM(T32,T34)</f>
        <v>0</v>
      </c>
      <c r="U31" s="36">
        <f t="shared" si="75"/>
        <v>8.9454817946000009</v>
      </c>
      <c r="V31" s="35" t="s">
        <v>166</v>
      </c>
      <c r="W31" s="35" t="s">
        <v>166</v>
      </c>
      <c r="X31" s="35" t="s">
        <v>166</v>
      </c>
      <c r="Y31" s="35" t="s">
        <v>166</v>
      </c>
      <c r="Z31" s="35" t="s">
        <v>166</v>
      </c>
      <c r="AA31" s="36">
        <f t="shared" ref="AA31:AB31" si="76">SUM(AA32,AA34)</f>
        <v>0</v>
      </c>
      <c r="AB31" s="36">
        <f t="shared" si="76"/>
        <v>2.6087981299999998</v>
      </c>
      <c r="AC31" s="35" t="s">
        <v>166</v>
      </c>
      <c r="AD31" s="35" t="s">
        <v>166</v>
      </c>
      <c r="AE31" s="35" t="s">
        <v>166</v>
      </c>
      <c r="AF31" s="35" t="s">
        <v>166</v>
      </c>
      <c r="AG31" s="35" t="s">
        <v>166</v>
      </c>
      <c r="AH31" s="36">
        <f t="shared" ref="AH31:AI31" si="77">SUM(AH32,AH34)</f>
        <v>0</v>
      </c>
      <c r="AI31" s="36">
        <f t="shared" si="77"/>
        <v>0</v>
      </c>
      <c r="AJ31" s="35" t="s">
        <v>166</v>
      </c>
      <c r="AK31" s="35" t="s">
        <v>166</v>
      </c>
      <c r="AL31" s="35" t="s">
        <v>166</v>
      </c>
      <c r="AM31" s="35" t="s">
        <v>166</v>
      </c>
      <c r="AN31" s="35" t="s">
        <v>166</v>
      </c>
      <c r="AO31" s="36">
        <f t="shared" ref="AO31:AP31" si="78">SUM(AO32,AO34)</f>
        <v>0</v>
      </c>
      <c r="AP31" s="36">
        <f t="shared" si="78"/>
        <v>0</v>
      </c>
      <c r="AQ31" s="35" t="s">
        <v>166</v>
      </c>
      <c r="AR31" s="35" t="s">
        <v>166</v>
      </c>
      <c r="AS31" s="35" t="s">
        <v>166</v>
      </c>
      <c r="AT31" s="35" t="s">
        <v>166</v>
      </c>
      <c r="AU31" s="35" t="s">
        <v>166</v>
      </c>
      <c r="AV31" s="36">
        <f t="shared" ref="AV31:AW31" si="79">SUM(AV32,AV34)</f>
        <v>0</v>
      </c>
      <c r="AW31" s="36">
        <f t="shared" si="79"/>
        <v>0</v>
      </c>
      <c r="AX31" s="35" t="s">
        <v>166</v>
      </c>
      <c r="AY31" s="35" t="s">
        <v>166</v>
      </c>
      <c r="AZ31" s="35" t="s">
        <v>166</v>
      </c>
      <c r="BA31" s="35" t="s">
        <v>166</v>
      </c>
      <c r="BB31" s="35" t="s">
        <v>166</v>
      </c>
      <c r="BC31" s="36">
        <f t="shared" ref="BC31:BD31" si="80">SUM(BC32,BC34)</f>
        <v>0</v>
      </c>
      <c r="BD31" s="36">
        <f t="shared" si="80"/>
        <v>0</v>
      </c>
      <c r="BE31" s="35" t="s">
        <v>166</v>
      </c>
      <c r="BF31" s="35" t="s">
        <v>166</v>
      </c>
      <c r="BG31" s="35" t="s">
        <v>166</v>
      </c>
      <c r="BH31" s="35" t="s">
        <v>166</v>
      </c>
      <c r="BI31" s="35" t="s">
        <v>166</v>
      </c>
      <c r="BJ31" s="36">
        <f t="shared" ref="BJ31:BK31" si="81">SUM(BJ32,BJ34)</f>
        <v>0</v>
      </c>
      <c r="BK31" s="36">
        <f t="shared" si="81"/>
        <v>0</v>
      </c>
      <c r="BL31" s="35" t="s">
        <v>166</v>
      </c>
      <c r="BM31" s="35" t="s">
        <v>166</v>
      </c>
      <c r="BN31" s="35" t="s">
        <v>166</v>
      </c>
      <c r="BO31" s="35" t="s">
        <v>166</v>
      </c>
      <c r="BP31" s="35" t="s">
        <v>166</v>
      </c>
      <c r="BQ31" s="36">
        <f t="shared" ref="BQ31:BR31" si="82">SUM(BQ32,BQ34)</f>
        <v>0</v>
      </c>
      <c r="BR31" s="36">
        <f t="shared" si="82"/>
        <v>0</v>
      </c>
      <c r="BS31" s="35" t="s">
        <v>166</v>
      </c>
      <c r="BT31" s="35" t="s">
        <v>166</v>
      </c>
      <c r="BU31" s="35" t="s">
        <v>166</v>
      </c>
      <c r="BV31" s="35" t="s">
        <v>166</v>
      </c>
      <c r="BW31" s="35" t="s">
        <v>166</v>
      </c>
      <c r="BX31" s="36">
        <f t="shared" ref="BX31:BY31" si="83">SUM(BX32,BX34)</f>
        <v>0</v>
      </c>
      <c r="BY31" s="36">
        <f t="shared" si="83"/>
        <v>0</v>
      </c>
      <c r="BZ31" s="35" t="s">
        <v>166</v>
      </c>
      <c r="CA31" s="35" t="s">
        <v>166</v>
      </c>
      <c r="CB31" s="35" t="s">
        <v>166</v>
      </c>
      <c r="CC31" s="35" t="s">
        <v>166</v>
      </c>
      <c r="CD31" s="35" t="s">
        <v>166</v>
      </c>
      <c r="CE31" s="36">
        <f t="shared" ref="CE31:CF31" si="84">SUM(CE32,CE34)</f>
        <v>0</v>
      </c>
      <c r="CF31" s="36">
        <f t="shared" si="84"/>
        <v>0</v>
      </c>
      <c r="CG31" s="35" t="s">
        <v>166</v>
      </c>
      <c r="CH31" s="35" t="s">
        <v>166</v>
      </c>
      <c r="CI31" s="35" t="s">
        <v>166</v>
      </c>
      <c r="CJ31" s="35" t="s">
        <v>166</v>
      </c>
      <c r="CK31" s="35" t="s">
        <v>166</v>
      </c>
      <c r="CL31" s="36">
        <f t="shared" ref="CL31:CM31" si="85">SUM(CL32,CL34)</f>
        <v>0</v>
      </c>
      <c r="CM31" s="36">
        <f t="shared" si="85"/>
        <v>0</v>
      </c>
      <c r="CN31" s="35" t="s">
        <v>166</v>
      </c>
      <c r="CO31" s="35" t="s">
        <v>166</v>
      </c>
      <c r="CP31" s="35" t="s">
        <v>166</v>
      </c>
      <c r="CQ31" s="35" t="s">
        <v>166</v>
      </c>
      <c r="CR31" s="35" t="s">
        <v>166</v>
      </c>
      <c r="CS31" s="36">
        <f t="shared" ref="CS31:CT31" si="86">SUM(CS32,CS34)</f>
        <v>0</v>
      </c>
      <c r="CT31" s="36">
        <f t="shared" si="86"/>
        <v>0</v>
      </c>
      <c r="CU31" s="35" t="s">
        <v>166</v>
      </c>
      <c r="CV31" s="35" t="s">
        <v>166</v>
      </c>
      <c r="CW31" s="35" t="s">
        <v>166</v>
      </c>
      <c r="CX31" s="35" t="s">
        <v>166</v>
      </c>
      <c r="CY31" s="35" t="s">
        <v>166</v>
      </c>
      <c r="CZ31" s="36">
        <f t="shared" si="14"/>
        <v>0</v>
      </c>
      <c r="DA31" s="36">
        <f t="shared" si="15"/>
        <v>8.9454817946000009</v>
      </c>
      <c r="DB31" s="35" t="s">
        <v>166</v>
      </c>
      <c r="DC31" s="35" t="s">
        <v>166</v>
      </c>
      <c r="DD31" s="35" t="s">
        <v>166</v>
      </c>
      <c r="DE31" s="35" t="s">
        <v>166</v>
      </c>
      <c r="DF31" s="35" t="s">
        <v>166</v>
      </c>
      <c r="DG31" s="36">
        <f t="shared" si="16"/>
        <v>0</v>
      </c>
      <c r="DH31" s="36">
        <f t="shared" si="16"/>
        <v>2.6087981299999998</v>
      </c>
      <c r="DI31" s="35" t="s">
        <v>166</v>
      </c>
      <c r="DJ31" s="35" t="s">
        <v>166</v>
      </c>
      <c r="DK31" s="35" t="s">
        <v>166</v>
      </c>
      <c r="DL31" s="35" t="s">
        <v>166</v>
      </c>
      <c r="DM31" s="35" t="s">
        <v>166</v>
      </c>
      <c r="DN31" s="33" t="s">
        <v>166</v>
      </c>
    </row>
    <row r="32" spans="1:118" ht="110.25" x14ac:dyDescent="0.25">
      <c r="A32" s="24" t="s">
        <v>122</v>
      </c>
      <c r="B32" s="30" t="s">
        <v>123</v>
      </c>
      <c r="C32" s="26" t="s">
        <v>99</v>
      </c>
      <c r="D32" s="35" t="s">
        <v>166</v>
      </c>
      <c r="E32" s="35" t="s">
        <v>166</v>
      </c>
      <c r="F32" s="36">
        <f t="shared" ref="F32:G32" si="87">F33</f>
        <v>0</v>
      </c>
      <c r="G32" s="36">
        <f t="shared" si="87"/>
        <v>0</v>
      </c>
      <c r="H32" s="35" t="s">
        <v>166</v>
      </c>
      <c r="I32" s="35" t="s">
        <v>166</v>
      </c>
      <c r="J32" s="35" t="s">
        <v>166</v>
      </c>
      <c r="K32" s="35" t="s">
        <v>166</v>
      </c>
      <c r="L32" s="35" t="s">
        <v>166</v>
      </c>
      <c r="M32" s="36">
        <f t="shared" ref="M32:N32" si="88">M33</f>
        <v>0</v>
      </c>
      <c r="N32" s="36">
        <f t="shared" si="88"/>
        <v>0</v>
      </c>
      <c r="O32" s="35" t="s">
        <v>166</v>
      </c>
      <c r="P32" s="35" t="s">
        <v>166</v>
      </c>
      <c r="Q32" s="35" t="s">
        <v>166</v>
      </c>
      <c r="R32" s="35" t="s">
        <v>166</v>
      </c>
      <c r="S32" s="35" t="s">
        <v>166</v>
      </c>
      <c r="T32" s="36">
        <f t="shared" ref="T32:U32" si="89">T33</f>
        <v>0</v>
      </c>
      <c r="U32" s="36">
        <f t="shared" si="89"/>
        <v>8.9454817946000009</v>
      </c>
      <c r="V32" s="35" t="s">
        <v>166</v>
      </c>
      <c r="W32" s="35" t="s">
        <v>166</v>
      </c>
      <c r="X32" s="35" t="s">
        <v>166</v>
      </c>
      <c r="Y32" s="35" t="s">
        <v>166</v>
      </c>
      <c r="Z32" s="35" t="s">
        <v>166</v>
      </c>
      <c r="AA32" s="36">
        <f t="shared" ref="AA32:AB32" si="90">AA33</f>
        <v>0</v>
      </c>
      <c r="AB32" s="36">
        <f t="shared" si="90"/>
        <v>2.6087981299999998</v>
      </c>
      <c r="AC32" s="35" t="s">
        <v>166</v>
      </c>
      <c r="AD32" s="35" t="s">
        <v>166</v>
      </c>
      <c r="AE32" s="35" t="s">
        <v>166</v>
      </c>
      <c r="AF32" s="35" t="s">
        <v>166</v>
      </c>
      <c r="AG32" s="35" t="s">
        <v>166</v>
      </c>
      <c r="AH32" s="36">
        <f t="shared" ref="AH32:AI32" si="91">AH33</f>
        <v>0</v>
      </c>
      <c r="AI32" s="36">
        <f t="shared" si="91"/>
        <v>0</v>
      </c>
      <c r="AJ32" s="35" t="s">
        <v>166</v>
      </c>
      <c r="AK32" s="35" t="s">
        <v>166</v>
      </c>
      <c r="AL32" s="35" t="s">
        <v>166</v>
      </c>
      <c r="AM32" s="35" t="s">
        <v>166</v>
      </c>
      <c r="AN32" s="35" t="s">
        <v>166</v>
      </c>
      <c r="AO32" s="36">
        <f t="shared" ref="AO32:AP32" si="92">AO33</f>
        <v>0</v>
      </c>
      <c r="AP32" s="36">
        <f t="shared" si="92"/>
        <v>0</v>
      </c>
      <c r="AQ32" s="35" t="s">
        <v>166</v>
      </c>
      <c r="AR32" s="35" t="s">
        <v>166</v>
      </c>
      <c r="AS32" s="35" t="s">
        <v>166</v>
      </c>
      <c r="AT32" s="35" t="s">
        <v>166</v>
      </c>
      <c r="AU32" s="35" t="s">
        <v>166</v>
      </c>
      <c r="AV32" s="36">
        <f t="shared" ref="AV32:AW32" si="93">AV33</f>
        <v>0</v>
      </c>
      <c r="AW32" s="36">
        <f t="shared" si="93"/>
        <v>0</v>
      </c>
      <c r="AX32" s="35" t="s">
        <v>166</v>
      </c>
      <c r="AY32" s="35" t="s">
        <v>166</v>
      </c>
      <c r="AZ32" s="35" t="s">
        <v>166</v>
      </c>
      <c r="BA32" s="35" t="s">
        <v>166</v>
      </c>
      <c r="BB32" s="35" t="s">
        <v>166</v>
      </c>
      <c r="BC32" s="36">
        <f t="shared" ref="BC32:BD32" si="94">BC33</f>
        <v>0</v>
      </c>
      <c r="BD32" s="36">
        <f t="shared" si="94"/>
        <v>0</v>
      </c>
      <c r="BE32" s="35" t="s">
        <v>166</v>
      </c>
      <c r="BF32" s="35" t="s">
        <v>166</v>
      </c>
      <c r="BG32" s="35" t="s">
        <v>166</v>
      </c>
      <c r="BH32" s="35" t="s">
        <v>166</v>
      </c>
      <c r="BI32" s="35" t="s">
        <v>166</v>
      </c>
      <c r="BJ32" s="36">
        <f t="shared" ref="BJ32:BK32" si="95">BJ33</f>
        <v>0</v>
      </c>
      <c r="BK32" s="36">
        <f t="shared" si="95"/>
        <v>0</v>
      </c>
      <c r="BL32" s="35" t="s">
        <v>166</v>
      </c>
      <c r="BM32" s="35" t="s">
        <v>166</v>
      </c>
      <c r="BN32" s="35" t="s">
        <v>166</v>
      </c>
      <c r="BO32" s="35" t="s">
        <v>166</v>
      </c>
      <c r="BP32" s="35" t="s">
        <v>166</v>
      </c>
      <c r="BQ32" s="36">
        <f t="shared" ref="BQ32:BR32" si="96">BQ33</f>
        <v>0</v>
      </c>
      <c r="BR32" s="36">
        <f t="shared" si="96"/>
        <v>0</v>
      </c>
      <c r="BS32" s="35" t="s">
        <v>166</v>
      </c>
      <c r="BT32" s="35" t="s">
        <v>166</v>
      </c>
      <c r="BU32" s="35" t="s">
        <v>166</v>
      </c>
      <c r="BV32" s="35" t="s">
        <v>166</v>
      </c>
      <c r="BW32" s="35" t="s">
        <v>166</v>
      </c>
      <c r="BX32" s="36">
        <f t="shared" ref="BX32:BY32" si="97">BX33</f>
        <v>0</v>
      </c>
      <c r="BY32" s="36">
        <f t="shared" si="97"/>
        <v>0</v>
      </c>
      <c r="BZ32" s="35" t="s">
        <v>166</v>
      </c>
      <c r="CA32" s="35" t="s">
        <v>166</v>
      </c>
      <c r="CB32" s="35" t="s">
        <v>166</v>
      </c>
      <c r="CC32" s="35" t="s">
        <v>166</v>
      </c>
      <c r="CD32" s="35" t="s">
        <v>166</v>
      </c>
      <c r="CE32" s="36">
        <f t="shared" ref="CE32:CF32" si="98">CE33</f>
        <v>0</v>
      </c>
      <c r="CF32" s="36">
        <f t="shared" si="98"/>
        <v>0</v>
      </c>
      <c r="CG32" s="35" t="s">
        <v>166</v>
      </c>
      <c r="CH32" s="35" t="s">
        <v>166</v>
      </c>
      <c r="CI32" s="35" t="s">
        <v>166</v>
      </c>
      <c r="CJ32" s="35" t="s">
        <v>166</v>
      </c>
      <c r="CK32" s="35" t="s">
        <v>166</v>
      </c>
      <c r="CL32" s="36">
        <f t="shared" ref="CL32:CM32" si="99">CL33</f>
        <v>0</v>
      </c>
      <c r="CM32" s="36">
        <f t="shared" si="99"/>
        <v>0</v>
      </c>
      <c r="CN32" s="35" t="s">
        <v>166</v>
      </c>
      <c r="CO32" s="35" t="s">
        <v>166</v>
      </c>
      <c r="CP32" s="35" t="s">
        <v>166</v>
      </c>
      <c r="CQ32" s="35" t="s">
        <v>166</v>
      </c>
      <c r="CR32" s="35" t="s">
        <v>166</v>
      </c>
      <c r="CS32" s="36">
        <f t="shared" ref="CS32:CT32" si="100">CS33</f>
        <v>0</v>
      </c>
      <c r="CT32" s="36">
        <f t="shared" si="100"/>
        <v>0</v>
      </c>
      <c r="CU32" s="35" t="s">
        <v>166</v>
      </c>
      <c r="CV32" s="35" t="s">
        <v>166</v>
      </c>
      <c r="CW32" s="35" t="s">
        <v>166</v>
      </c>
      <c r="CX32" s="35" t="s">
        <v>166</v>
      </c>
      <c r="CY32" s="35" t="s">
        <v>166</v>
      </c>
      <c r="CZ32" s="36">
        <f t="shared" si="14"/>
        <v>0</v>
      </c>
      <c r="DA32" s="36">
        <f t="shared" si="15"/>
        <v>8.9454817946000009</v>
      </c>
      <c r="DB32" s="35" t="s">
        <v>166</v>
      </c>
      <c r="DC32" s="35" t="s">
        <v>166</v>
      </c>
      <c r="DD32" s="35" t="s">
        <v>166</v>
      </c>
      <c r="DE32" s="35" t="s">
        <v>166</v>
      </c>
      <c r="DF32" s="35" t="s">
        <v>166</v>
      </c>
      <c r="DG32" s="36">
        <f t="shared" si="16"/>
        <v>0</v>
      </c>
      <c r="DH32" s="36">
        <f t="shared" si="16"/>
        <v>2.6087981299999998</v>
      </c>
      <c r="DI32" s="35" t="s">
        <v>166</v>
      </c>
      <c r="DJ32" s="35" t="s">
        <v>166</v>
      </c>
      <c r="DK32" s="35" t="s">
        <v>166</v>
      </c>
      <c r="DL32" s="35" t="s">
        <v>166</v>
      </c>
      <c r="DM32" s="35" t="s">
        <v>166</v>
      </c>
      <c r="DN32" s="33" t="s">
        <v>166</v>
      </c>
    </row>
    <row r="33" spans="1:118" ht="78.75" x14ac:dyDescent="0.25">
      <c r="A33" s="24" t="s">
        <v>122</v>
      </c>
      <c r="B33" s="31" t="s">
        <v>124</v>
      </c>
      <c r="C33" s="26" t="s">
        <v>125</v>
      </c>
      <c r="D33" s="35" t="s">
        <v>166</v>
      </c>
      <c r="E33" s="35" t="s">
        <v>166</v>
      </c>
      <c r="F33" s="36">
        <v>0</v>
      </c>
      <c r="G33" s="36">
        <v>0</v>
      </c>
      <c r="H33" s="35" t="s">
        <v>166</v>
      </c>
      <c r="I33" s="35" t="s">
        <v>166</v>
      </c>
      <c r="J33" s="35" t="s">
        <v>166</v>
      </c>
      <c r="K33" s="35" t="s">
        <v>166</v>
      </c>
      <c r="L33" s="35" t="s">
        <v>166</v>
      </c>
      <c r="M33" s="36">
        <v>0</v>
      </c>
      <c r="N33" s="36">
        <v>0</v>
      </c>
      <c r="O33" s="35" t="s">
        <v>166</v>
      </c>
      <c r="P33" s="35" t="s">
        <v>166</v>
      </c>
      <c r="Q33" s="35" t="s">
        <v>166</v>
      </c>
      <c r="R33" s="35" t="s">
        <v>166</v>
      </c>
      <c r="S33" s="35" t="s">
        <v>166</v>
      </c>
      <c r="T33" s="36">
        <v>0</v>
      </c>
      <c r="U33" s="36">
        <v>8.9454817946000009</v>
      </c>
      <c r="V33" s="35" t="s">
        <v>166</v>
      </c>
      <c r="W33" s="35" t="s">
        <v>166</v>
      </c>
      <c r="X33" s="35" t="s">
        <v>166</v>
      </c>
      <c r="Y33" s="35" t="s">
        <v>166</v>
      </c>
      <c r="Z33" s="35" t="s">
        <v>166</v>
      </c>
      <c r="AA33" s="36">
        <v>0</v>
      </c>
      <c r="AB33" s="36">
        <v>2.6087981299999998</v>
      </c>
      <c r="AC33" s="35" t="s">
        <v>166</v>
      </c>
      <c r="AD33" s="35" t="s">
        <v>166</v>
      </c>
      <c r="AE33" s="35" t="s">
        <v>166</v>
      </c>
      <c r="AF33" s="35" t="s">
        <v>166</v>
      </c>
      <c r="AG33" s="35" t="s">
        <v>166</v>
      </c>
      <c r="AH33" s="36">
        <v>0</v>
      </c>
      <c r="AI33" s="36">
        <v>0</v>
      </c>
      <c r="AJ33" s="35" t="s">
        <v>166</v>
      </c>
      <c r="AK33" s="35" t="s">
        <v>166</v>
      </c>
      <c r="AL33" s="35" t="s">
        <v>166</v>
      </c>
      <c r="AM33" s="35" t="s">
        <v>166</v>
      </c>
      <c r="AN33" s="35" t="s">
        <v>166</v>
      </c>
      <c r="AO33" s="36">
        <v>0</v>
      </c>
      <c r="AP33" s="36">
        <v>0</v>
      </c>
      <c r="AQ33" s="35" t="s">
        <v>166</v>
      </c>
      <c r="AR33" s="35" t="s">
        <v>166</v>
      </c>
      <c r="AS33" s="35" t="s">
        <v>166</v>
      </c>
      <c r="AT33" s="35" t="s">
        <v>166</v>
      </c>
      <c r="AU33" s="35" t="s">
        <v>166</v>
      </c>
      <c r="AV33" s="36">
        <v>0</v>
      </c>
      <c r="AW33" s="36">
        <v>0</v>
      </c>
      <c r="AX33" s="35" t="s">
        <v>166</v>
      </c>
      <c r="AY33" s="35" t="s">
        <v>166</v>
      </c>
      <c r="AZ33" s="35" t="s">
        <v>166</v>
      </c>
      <c r="BA33" s="35" t="s">
        <v>166</v>
      </c>
      <c r="BB33" s="35" t="s">
        <v>166</v>
      </c>
      <c r="BC33" s="36">
        <v>0</v>
      </c>
      <c r="BD33" s="36">
        <v>0</v>
      </c>
      <c r="BE33" s="35" t="s">
        <v>166</v>
      </c>
      <c r="BF33" s="35" t="s">
        <v>166</v>
      </c>
      <c r="BG33" s="35" t="s">
        <v>166</v>
      </c>
      <c r="BH33" s="35" t="s">
        <v>166</v>
      </c>
      <c r="BI33" s="35" t="s">
        <v>166</v>
      </c>
      <c r="BJ33" s="36">
        <v>0</v>
      </c>
      <c r="BK33" s="36">
        <v>0</v>
      </c>
      <c r="BL33" s="35" t="s">
        <v>166</v>
      </c>
      <c r="BM33" s="35" t="s">
        <v>166</v>
      </c>
      <c r="BN33" s="35" t="s">
        <v>166</v>
      </c>
      <c r="BO33" s="35" t="s">
        <v>166</v>
      </c>
      <c r="BP33" s="35" t="s">
        <v>166</v>
      </c>
      <c r="BQ33" s="36">
        <v>0</v>
      </c>
      <c r="BR33" s="36">
        <v>0</v>
      </c>
      <c r="BS33" s="35" t="s">
        <v>166</v>
      </c>
      <c r="BT33" s="35" t="s">
        <v>166</v>
      </c>
      <c r="BU33" s="35" t="s">
        <v>166</v>
      </c>
      <c r="BV33" s="35" t="s">
        <v>166</v>
      </c>
      <c r="BW33" s="35" t="s">
        <v>166</v>
      </c>
      <c r="BX33" s="36">
        <v>0</v>
      </c>
      <c r="BY33" s="36">
        <v>0</v>
      </c>
      <c r="BZ33" s="35" t="s">
        <v>166</v>
      </c>
      <c r="CA33" s="35" t="s">
        <v>166</v>
      </c>
      <c r="CB33" s="35" t="s">
        <v>166</v>
      </c>
      <c r="CC33" s="35" t="s">
        <v>166</v>
      </c>
      <c r="CD33" s="35" t="s">
        <v>166</v>
      </c>
      <c r="CE33" s="36">
        <v>0</v>
      </c>
      <c r="CF33" s="36">
        <v>0</v>
      </c>
      <c r="CG33" s="35" t="s">
        <v>166</v>
      </c>
      <c r="CH33" s="35" t="s">
        <v>166</v>
      </c>
      <c r="CI33" s="35" t="s">
        <v>166</v>
      </c>
      <c r="CJ33" s="35" t="s">
        <v>166</v>
      </c>
      <c r="CK33" s="35" t="s">
        <v>166</v>
      </c>
      <c r="CL33" s="36">
        <v>0</v>
      </c>
      <c r="CM33" s="36">
        <v>0</v>
      </c>
      <c r="CN33" s="35" t="s">
        <v>166</v>
      </c>
      <c r="CO33" s="35" t="s">
        <v>166</v>
      </c>
      <c r="CP33" s="35" t="s">
        <v>166</v>
      </c>
      <c r="CQ33" s="35" t="s">
        <v>166</v>
      </c>
      <c r="CR33" s="35" t="s">
        <v>166</v>
      </c>
      <c r="CS33" s="36">
        <v>0</v>
      </c>
      <c r="CT33" s="36">
        <v>0</v>
      </c>
      <c r="CU33" s="35" t="s">
        <v>166</v>
      </c>
      <c r="CV33" s="35" t="s">
        <v>166</v>
      </c>
      <c r="CW33" s="35" t="s">
        <v>166</v>
      </c>
      <c r="CX33" s="35" t="s">
        <v>166</v>
      </c>
      <c r="CY33" s="35" t="s">
        <v>166</v>
      </c>
      <c r="CZ33" s="36">
        <f t="shared" si="14"/>
        <v>0</v>
      </c>
      <c r="DA33" s="36">
        <f t="shared" si="15"/>
        <v>8.9454817946000009</v>
      </c>
      <c r="DB33" s="35" t="s">
        <v>166</v>
      </c>
      <c r="DC33" s="35" t="s">
        <v>166</v>
      </c>
      <c r="DD33" s="35" t="s">
        <v>166</v>
      </c>
      <c r="DE33" s="35" t="s">
        <v>166</v>
      </c>
      <c r="DF33" s="35" t="s">
        <v>166</v>
      </c>
      <c r="DG33" s="36">
        <f t="shared" si="16"/>
        <v>0</v>
      </c>
      <c r="DH33" s="36">
        <f t="shared" si="16"/>
        <v>2.6087981299999998</v>
      </c>
      <c r="DI33" s="35" t="s">
        <v>166</v>
      </c>
      <c r="DJ33" s="35" t="s">
        <v>166</v>
      </c>
      <c r="DK33" s="35" t="s">
        <v>166</v>
      </c>
      <c r="DL33" s="35" t="s">
        <v>166</v>
      </c>
      <c r="DM33" s="35" t="s">
        <v>166</v>
      </c>
      <c r="DN33" s="34" t="s">
        <v>175</v>
      </c>
    </row>
    <row r="34" spans="1:118" ht="63" x14ac:dyDescent="0.25">
      <c r="A34" s="24" t="s">
        <v>126</v>
      </c>
      <c r="B34" s="30" t="s">
        <v>127</v>
      </c>
      <c r="C34" s="26" t="s">
        <v>99</v>
      </c>
      <c r="D34" s="35" t="s">
        <v>166</v>
      </c>
      <c r="E34" s="35" t="s">
        <v>166</v>
      </c>
      <c r="F34" s="36" t="s">
        <v>166</v>
      </c>
      <c r="G34" s="36" t="s">
        <v>166</v>
      </c>
      <c r="H34" s="35" t="s">
        <v>166</v>
      </c>
      <c r="I34" s="35" t="s">
        <v>166</v>
      </c>
      <c r="J34" s="35" t="s">
        <v>166</v>
      </c>
      <c r="K34" s="35" t="s">
        <v>166</v>
      </c>
      <c r="L34" s="35" t="s">
        <v>166</v>
      </c>
      <c r="M34" s="36" t="s">
        <v>166</v>
      </c>
      <c r="N34" s="36" t="s">
        <v>166</v>
      </c>
      <c r="O34" s="35" t="s">
        <v>166</v>
      </c>
      <c r="P34" s="35" t="s">
        <v>166</v>
      </c>
      <c r="Q34" s="35" t="s">
        <v>166</v>
      </c>
      <c r="R34" s="35" t="s">
        <v>166</v>
      </c>
      <c r="S34" s="35" t="s">
        <v>166</v>
      </c>
      <c r="T34" s="36" t="s">
        <v>166</v>
      </c>
      <c r="U34" s="36" t="s">
        <v>166</v>
      </c>
      <c r="V34" s="35" t="s">
        <v>166</v>
      </c>
      <c r="W34" s="35" t="s">
        <v>166</v>
      </c>
      <c r="X34" s="35" t="s">
        <v>166</v>
      </c>
      <c r="Y34" s="35" t="s">
        <v>166</v>
      </c>
      <c r="Z34" s="35" t="s">
        <v>166</v>
      </c>
      <c r="AA34" s="36" t="s">
        <v>166</v>
      </c>
      <c r="AB34" s="36" t="s">
        <v>166</v>
      </c>
      <c r="AC34" s="35" t="s">
        <v>166</v>
      </c>
      <c r="AD34" s="35" t="s">
        <v>166</v>
      </c>
      <c r="AE34" s="35" t="s">
        <v>166</v>
      </c>
      <c r="AF34" s="35" t="s">
        <v>166</v>
      </c>
      <c r="AG34" s="35" t="s">
        <v>166</v>
      </c>
      <c r="AH34" s="36" t="s">
        <v>166</v>
      </c>
      <c r="AI34" s="36" t="s">
        <v>166</v>
      </c>
      <c r="AJ34" s="35" t="s">
        <v>166</v>
      </c>
      <c r="AK34" s="35" t="s">
        <v>166</v>
      </c>
      <c r="AL34" s="35" t="s">
        <v>166</v>
      </c>
      <c r="AM34" s="35" t="s">
        <v>166</v>
      </c>
      <c r="AN34" s="35" t="s">
        <v>166</v>
      </c>
      <c r="AO34" s="36" t="s">
        <v>166</v>
      </c>
      <c r="AP34" s="36" t="s">
        <v>166</v>
      </c>
      <c r="AQ34" s="35" t="s">
        <v>166</v>
      </c>
      <c r="AR34" s="35" t="s">
        <v>166</v>
      </c>
      <c r="AS34" s="35" t="s">
        <v>166</v>
      </c>
      <c r="AT34" s="35" t="s">
        <v>166</v>
      </c>
      <c r="AU34" s="35" t="s">
        <v>166</v>
      </c>
      <c r="AV34" s="36" t="s">
        <v>166</v>
      </c>
      <c r="AW34" s="36" t="s">
        <v>166</v>
      </c>
      <c r="AX34" s="35" t="s">
        <v>166</v>
      </c>
      <c r="AY34" s="35" t="s">
        <v>166</v>
      </c>
      <c r="AZ34" s="35" t="s">
        <v>166</v>
      </c>
      <c r="BA34" s="35" t="s">
        <v>166</v>
      </c>
      <c r="BB34" s="35" t="s">
        <v>166</v>
      </c>
      <c r="BC34" s="36" t="s">
        <v>166</v>
      </c>
      <c r="BD34" s="36" t="s">
        <v>166</v>
      </c>
      <c r="BE34" s="35" t="s">
        <v>166</v>
      </c>
      <c r="BF34" s="35" t="s">
        <v>166</v>
      </c>
      <c r="BG34" s="35" t="s">
        <v>166</v>
      </c>
      <c r="BH34" s="35" t="s">
        <v>166</v>
      </c>
      <c r="BI34" s="35" t="s">
        <v>166</v>
      </c>
      <c r="BJ34" s="36" t="s">
        <v>166</v>
      </c>
      <c r="BK34" s="36" t="s">
        <v>166</v>
      </c>
      <c r="BL34" s="35" t="s">
        <v>166</v>
      </c>
      <c r="BM34" s="35" t="s">
        <v>166</v>
      </c>
      <c r="BN34" s="35" t="s">
        <v>166</v>
      </c>
      <c r="BO34" s="35" t="s">
        <v>166</v>
      </c>
      <c r="BP34" s="35" t="s">
        <v>166</v>
      </c>
      <c r="BQ34" s="36" t="s">
        <v>166</v>
      </c>
      <c r="BR34" s="36" t="s">
        <v>166</v>
      </c>
      <c r="BS34" s="35" t="s">
        <v>166</v>
      </c>
      <c r="BT34" s="35" t="s">
        <v>166</v>
      </c>
      <c r="BU34" s="35" t="s">
        <v>166</v>
      </c>
      <c r="BV34" s="35" t="s">
        <v>166</v>
      </c>
      <c r="BW34" s="35" t="s">
        <v>166</v>
      </c>
      <c r="BX34" s="36" t="s">
        <v>166</v>
      </c>
      <c r="BY34" s="36" t="s">
        <v>166</v>
      </c>
      <c r="BZ34" s="35" t="s">
        <v>166</v>
      </c>
      <c r="CA34" s="35" t="s">
        <v>166</v>
      </c>
      <c r="CB34" s="35" t="s">
        <v>166</v>
      </c>
      <c r="CC34" s="35" t="s">
        <v>166</v>
      </c>
      <c r="CD34" s="35" t="s">
        <v>166</v>
      </c>
      <c r="CE34" s="36" t="s">
        <v>166</v>
      </c>
      <c r="CF34" s="36" t="s">
        <v>166</v>
      </c>
      <c r="CG34" s="35" t="s">
        <v>166</v>
      </c>
      <c r="CH34" s="35" t="s">
        <v>166</v>
      </c>
      <c r="CI34" s="35" t="s">
        <v>166</v>
      </c>
      <c r="CJ34" s="35" t="s">
        <v>166</v>
      </c>
      <c r="CK34" s="35" t="s">
        <v>166</v>
      </c>
      <c r="CL34" s="36" t="s">
        <v>166</v>
      </c>
      <c r="CM34" s="36" t="s">
        <v>166</v>
      </c>
      <c r="CN34" s="35" t="s">
        <v>166</v>
      </c>
      <c r="CO34" s="35" t="s">
        <v>166</v>
      </c>
      <c r="CP34" s="35" t="s">
        <v>166</v>
      </c>
      <c r="CQ34" s="35" t="s">
        <v>166</v>
      </c>
      <c r="CR34" s="35" t="s">
        <v>166</v>
      </c>
      <c r="CS34" s="36" t="s">
        <v>166</v>
      </c>
      <c r="CT34" s="36" t="s">
        <v>166</v>
      </c>
      <c r="CU34" s="35" t="s">
        <v>166</v>
      </c>
      <c r="CV34" s="35" t="s">
        <v>166</v>
      </c>
      <c r="CW34" s="35" t="s">
        <v>166</v>
      </c>
      <c r="CX34" s="35" t="s">
        <v>166</v>
      </c>
      <c r="CY34" s="35" t="s">
        <v>166</v>
      </c>
      <c r="CZ34" s="36">
        <f t="shared" si="14"/>
        <v>0</v>
      </c>
      <c r="DA34" s="36">
        <f t="shared" si="15"/>
        <v>0</v>
      </c>
      <c r="DB34" s="35" t="s">
        <v>166</v>
      </c>
      <c r="DC34" s="35" t="s">
        <v>166</v>
      </c>
      <c r="DD34" s="35" t="s">
        <v>166</v>
      </c>
      <c r="DE34" s="35" t="s">
        <v>166</v>
      </c>
      <c r="DF34" s="35" t="s">
        <v>166</v>
      </c>
      <c r="DG34" s="36">
        <f t="shared" si="16"/>
        <v>0</v>
      </c>
      <c r="DH34" s="36">
        <f t="shared" si="16"/>
        <v>0</v>
      </c>
      <c r="DI34" s="35" t="s">
        <v>166</v>
      </c>
      <c r="DJ34" s="35" t="s">
        <v>166</v>
      </c>
      <c r="DK34" s="35" t="s">
        <v>166</v>
      </c>
      <c r="DL34" s="35" t="s">
        <v>166</v>
      </c>
      <c r="DM34" s="35" t="s">
        <v>166</v>
      </c>
      <c r="DN34" s="33" t="s">
        <v>166</v>
      </c>
    </row>
    <row r="35" spans="1:118" ht="63" x14ac:dyDescent="0.25">
      <c r="A35" s="24" t="s">
        <v>128</v>
      </c>
      <c r="B35" s="29" t="s">
        <v>129</v>
      </c>
      <c r="C35" s="26" t="s">
        <v>99</v>
      </c>
      <c r="D35" s="35" t="s">
        <v>166</v>
      </c>
      <c r="E35" s="35" t="s">
        <v>166</v>
      </c>
      <c r="F35" s="36" t="s">
        <v>166</v>
      </c>
      <c r="G35" s="36" t="s">
        <v>166</v>
      </c>
      <c r="H35" s="35" t="s">
        <v>166</v>
      </c>
      <c r="I35" s="35" t="s">
        <v>166</v>
      </c>
      <c r="J35" s="35" t="s">
        <v>166</v>
      </c>
      <c r="K35" s="35" t="s">
        <v>166</v>
      </c>
      <c r="L35" s="35" t="s">
        <v>166</v>
      </c>
      <c r="M35" s="36" t="s">
        <v>166</v>
      </c>
      <c r="N35" s="36" t="s">
        <v>166</v>
      </c>
      <c r="O35" s="35" t="s">
        <v>166</v>
      </c>
      <c r="P35" s="35" t="s">
        <v>166</v>
      </c>
      <c r="Q35" s="35" t="s">
        <v>166</v>
      </c>
      <c r="R35" s="35" t="s">
        <v>166</v>
      </c>
      <c r="S35" s="35" t="s">
        <v>166</v>
      </c>
      <c r="T35" s="36" t="s">
        <v>166</v>
      </c>
      <c r="U35" s="36" t="s">
        <v>166</v>
      </c>
      <c r="V35" s="35" t="s">
        <v>166</v>
      </c>
      <c r="W35" s="35" t="s">
        <v>166</v>
      </c>
      <c r="X35" s="35" t="s">
        <v>166</v>
      </c>
      <c r="Y35" s="35" t="s">
        <v>166</v>
      </c>
      <c r="Z35" s="35" t="s">
        <v>166</v>
      </c>
      <c r="AA35" s="36" t="s">
        <v>166</v>
      </c>
      <c r="AB35" s="36" t="s">
        <v>166</v>
      </c>
      <c r="AC35" s="35" t="s">
        <v>166</v>
      </c>
      <c r="AD35" s="35" t="s">
        <v>166</v>
      </c>
      <c r="AE35" s="35" t="s">
        <v>166</v>
      </c>
      <c r="AF35" s="35" t="s">
        <v>166</v>
      </c>
      <c r="AG35" s="35" t="s">
        <v>166</v>
      </c>
      <c r="AH35" s="36" t="s">
        <v>166</v>
      </c>
      <c r="AI35" s="36" t="s">
        <v>166</v>
      </c>
      <c r="AJ35" s="35" t="s">
        <v>166</v>
      </c>
      <c r="AK35" s="35" t="s">
        <v>166</v>
      </c>
      <c r="AL35" s="35" t="s">
        <v>166</v>
      </c>
      <c r="AM35" s="35" t="s">
        <v>166</v>
      </c>
      <c r="AN35" s="35" t="s">
        <v>166</v>
      </c>
      <c r="AO35" s="36" t="s">
        <v>166</v>
      </c>
      <c r="AP35" s="36" t="s">
        <v>166</v>
      </c>
      <c r="AQ35" s="35" t="s">
        <v>166</v>
      </c>
      <c r="AR35" s="35" t="s">
        <v>166</v>
      </c>
      <c r="AS35" s="35" t="s">
        <v>166</v>
      </c>
      <c r="AT35" s="35" t="s">
        <v>166</v>
      </c>
      <c r="AU35" s="35" t="s">
        <v>166</v>
      </c>
      <c r="AV35" s="36" t="s">
        <v>166</v>
      </c>
      <c r="AW35" s="36" t="s">
        <v>166</v>
      </c>
      <c r="AX35" s="35" t="s">
        <v>166</v>
      </c>
      <c r="AY35" s="35" t="s">
        <v>166</v>
      </c>
      <c r="AZ35" s="35" t="s">
        <v>166</v>
      </c>
      <c r="BA35" s="35" t="s">
        <v>166</v>
      </c>
      <c r="BB35" s="35" t="s">
        <v>166</v>
      </c>
      <c r="BC35" s="36" t="s">
        <v>166</v>
      </c>
      <c r="BD35" s="36" t="s">
        <v>166</v>
      </c>
      <c r="BE35" s="35" t="s">
        <v>166</v>
      </c>
      <c r="BF35" s="35" t="s">
        <v>166</v>
      </c>
      <c r="BG35" s="35" t="s">
        <v>166</v>
      </c>
      <c r="BH35" s="35" t="s">
        <v>166</v>
      </c>
      <c r="BI35" s="35" t="s">
        <v>166</v>
      </c>
      <c r="BJ35" s="36" t="s">
        <v>166</v>
      </c>
      <c r="BK35" s="36" t="s">
        <v>166</v>
      </c>
      <c r="BL35" s="35" t="s">
        <v>166</v>
      </c>
      <c r="BM35" s="35" t="s">
        <v>166</v>
      </c>
      <c r="BN35" s="35" t="s">
        <v>166</v>
      </c>
      <c r="BO35" s="35" t="s">
        <v>166</v>
      </c>
      <c r="BP35" s="35" t="s">
        <v>166</v>
      </c>
      <c r="BQ35" s="36" t="s">
        <v>166</v>
      </c>
      <c r="BR35" s="36" t="s">
        <v>166</v>
      </c>
      <c r="BS35" s="35" t="s">
        <v>166</v>
      </c>
      <c r="BT35" s="35" t="s">
        <v>166</v>
      </c>
      <c r="BU35" s="35" t="s">
        <v>166</v>
      </c>
      <c r="BV35" s="35" t="s">
        <v>166</v>
      </c>
      <c r="BW35" s="35" t="s">
        <v>166</v>
      </c>
      <c r="BX35" s="36" t="s">
        <v>166</v>
      </c>
      <c r="BY35" s="36" t="s">
        <v>166</v>
      </c>
      <c r="BZ35" s="35" t="s">
        <v>166</v>
      </c>
      <c r="CA35" s="35" t="s">
        <v>166</v>
      </c>
      <c r="CB35" s="35" t="s">
        <v>166</v>
      </c>
      <c r="CC35" s="35" t="s">
        <v>166</v>
      </c>
      <c r="CD35" s="35" t="s">
        <v>166</v>
      </c>
      <c r="CE35" s="36" t="s">
        <v>166</v>
      </c>
      <c r="CF35" s="36" t="s">
        <v>166</v>
      </c>
      <c r="CG35" s="35" t="s">
        <v>166</v>
      </c>
      <c r="CH35" s="35" t="s">
        <v>166</v>
      </c>
      <c r="CI35" s="35" t="s">
        <v>166</v>
      </c>
      <c r="CJ35" s="35" t="s">
        <v>166</v>
      </c>
      <c r="CK35" s="35" t="s">
        <v>166</v>
      </c>
      <c r="CL35" s="36" t="s">
        <v>166</v>
      </c>
      <c r="CM35" s="36" t="s">
        <v>166</v>
      </c>
      <c r="CN35" s="35" t="s">
        <v>166</v>
      </c>
      <c r="CO35" s="35" t="s">
        <v>166</v>
      </c>
      <c r="CP35" s="35" t="s">
        <v>166</v>
      </c>
      <c r="CQ35" s="35" t="s">
        <v>166</v>
      </c>
      <c r="CR35" s="35" t="s">
        <v>166</v>
      </c>
      <c r="CS35" s="36" t="s">
        <v>166</v>
      </c>
      <c r="CT35" s="36" t="s">
        <v>166</v>
      </c>
      <c r="CU35" s="35" t="s">
        <v>166</v>
      </c>
      <c r="CV35" s="35" t="s">
        <v>166</v>
      </c>
      <c r="CW35" s="35" t="s">
        <v>166</v>
      </c>
      <c r="CX35" s="35" t="s">
        <v>166</v>
      </c>
      <c r="CY35" s="35" t="s">
        <v>166</v>
      </c>
      <c r="CZ35" s="36">
        <f t="shared" si="14"/>
        <v>0</v>
      </c>
      <c r="DA35" s="36">
        <f t="shared" si="15"/>
        <v>0</v>
      </c>
      <c r="DB35" s="35" t="s">
        <v>166</v>
      </c>
      <c r="DC35" s="35" t="s">
        <v>166</v>
      </c>
      <c r="DD35" s="35" t="s">
        <v>166</v>
      </c>
      <c r="DE35" s="35" t="s">
        <v>166</v>
      </c>
      <c r="DF35" s="35" t="s">
        <v>166</v>
      </c>
      <c r="DG35" s="36">
        <f t="shared" si="16"/>
        <v>0</v>
      </c>
      <c r="DH35" s="36">
        <f t="shared" si="16"/>
        <v>0</v>
      </c>
      <c r="DI35" s="35" t="s">
        <v>166</v>
      </c>
      <c r="DJ35" s="35" t="s">
        <v>166</v>
      </c>
      <c r="DK35" s="35" t="s">
        <v>166</v>
      </c>
      <c r="DL35" s="35" t="s">
        <v>166</v>
      </c>
      <c r="DM35" s="35" t="s">
        <v>166</v>
      </c>
      <c r="DN35" s="33" t="s">
        <v>166</v>
      </c>
    </row>
    <row r="36" spans="1:118" ht="78.75" x14ac:dyDescent="0.25">
      <c r="A36" s="24" t="s">
        <v>130</v>
      </c>
      <c r="B36" s="29" t="s">
        <v>131</v>
      </c>
      <c r="C36" s="26" t="s">
        <v>99</v>
      </c>
      <c r="D36" s="35" t="s">
        <v>166</v>
      </c>
      <c r="E36" s="35" t="s">
        <v>166</v>
      </c>
      <c r="F36" s="36" t="s">
        <v>166</v>
      </c>
      <c r="G36" s="36" t="s">
        <v>166</v>
      </c>
      <c r="H36" s="35" t="s">
        <v>166</v>
      </c>
      <c r="I36" s="35" t="s">
        <v>166</v>
      </c>
      <c r="J36" s="35" t="s">
        <v>166</v>
      </c>
      <c r="K36" s="35" t="s">
        <v>166</v>
      </c>
      <c r="L36" s="35" t="s">
        <v>166</v>
      </c>
      <c r="M36" s="36" t="s">
        <v>166</v>
      </c>
      <c r="N36" s="36" t="s">
        <v>166</v>
      </c>
      <c r="O36" s="35" t="s">
        <v>166</v>
      </c>
      <c r="P36" s="35" t="s">
        <v>166</v>
      </c>
      <c r="Q36" s="35" t="s">
        <v>166</v>
      </c>
      <c r="R36" s="35" t="s">
        <v>166</v>
      </c>
      <c r="S36" s="35" t="s">
        <v>166</v>
      </c>
      <c r="T36" s="36" t="s">
        <v>166</v>
      </c>
      <c r="U36" s="36" t="s">
        <v>166</v>
      </c>
      <c r="V36" s="35" t="s">
        <v>166</v>
      </c>
      <c r="W36" s="35" t="s">
        <v>166</v>
      </c>
      <c r="X36" s="35" t="s">
        <v>166</v>
      </c>
      <c r="Y36" s="35" t="s">
        <v>166</v>
      </c>
      <c r="Z36" s="35" t="s">
        <v>166</v>
      </c>
      <c r="AA36" s="36" t="s">
        <v>166</v>
      </c>
      <c r="AB36" s="36" t="s">
        <v>166</v>
      </c>
      <c r="AC36" s="35" t="s">
        <v>166</v>
      </c>
      <c r="AD36" s="35" t="s">
        <v>166</v>
      </c>
      <c r="AE36" s="35" t="s">
        <v>166</v>
      </c>
      <c r="AF36" s="35" t="s">
        <v>166</v>
      </c>
      <c r="AG36" s="35" t="s">
        <v>166</v>
      </c>
      <c r="AH36" s="36" t="s">
        <v>166</v>
      </c>
      <c r="AI36" s="36" t="s">
        <v>166</v>
      </c>
      <c r="AJ36" s="35" t="s">
        <v>166</v>
      </c>
      <c r="AK36" s="35" t="s">
        <v>166</v>
      </c>
      <c r="AL36" s="35" t="s">
        <v>166</v>
      </c>
      <c r="AM36" s="35" t="s">
        <v>166</v>
      </c>
      <c r="AN36" s="35" t="s">
        <v>166</v>
      </c>
      <c r="AO36" s="36" t="s">
        <v>166</v>
      </c>
      <c r="AP36" s="36" t="s">
        <v>166</v>
      </c>
      <c r="AQ36" s="35" t="s">
        <v>166</v>
      </c>
      <c r="AR36" s="35" t="s">
        <v>166</v>
      </c>
      <c r="AS36" s="35" t="s">
        <v>166</v>
      </c>
      <c r="AT36" s="35" t="s">
        <v>166</v>
      </c>
      <c r="AU36" s="35" t="s">
        <v>166</v>
      </c>
      <c r="AV36" s="36" t="s">
        <v>166</v>
      </c>
      <c r="AW36" s="36" t="s">
        <v>166</v>
      </c>
      <c r="AX36" s="35" t="s">
        <v>166</v>
      </c>
      <c r="AY36" s="35" t="s">
        <v>166</v>
      </c>
      <c r="AZ36" s="35" t="s">
        <v>166</v>
      </c>
      <c r="BA36" s="35" t="s">
        <v>166</v>
      </c>
      <c r="BB36" s="35" t="s">
        <v>166</v>
      </c>
      <c r="BC36" s="36" t="s">
        <v>166</v>
      </c>
      <c r="BD36" s="36" t="s">
        <v>166</v>
      </c>
      <c r="BE36" s="35" t="s">
        <v>166</v>
      </c>
      <c r="BF36" s="35" t="s">
        <v>166</v>
      </c>
      <c r="BG36" s="35" t="s">
        <v>166</v>
      </c>
      <c r="BH36" s="35" t="s">
        <v>166</v>
      </c>
      <c r="BI36" s="35" t="s">
        <v>166</v>
      </c>
      <c r="BJ36" s="36" t="s">
        <v>166</v>
      </c>
      <c r="BK36" s="36" t="s">
        <v>166</v>
      </c>
      <c r="BL36" s="35" t="s">
        <v>166</v>
      </c>
      <c r="BM36" s="35" t="s">
        <v>166</v>
      </c>
      <c r="BN36" s="35" t="s">
        <v>166</v>
      </c>
      <c r="BO36" s="35" t="s">
        <v>166</v>
      </c>
      <c r="BP36" s="35" t="s">
        <v>166</v>
      </c>
      <c r="BQ36" s="36" t="s">
        <v>166</v>
      </c>
      <c r="BR36" s="36" t="s">
        <v>166</v>
      </c>
      <c r="BS36" s="35" t="s">
        <v>166</v>
      </c>
      <c r="BT36" s="35" t="s">
        <v>166</v>
      </c>
      <c r="BU36" s="35" t="s">
        <v>166</v>
      </c>
      <c r="BV36" s="35" t="s">
        <v>166</v>
      </c>
      <c r="BW36" s="35" t="s">
        <v>166</v>
      </c>
      <c r="BX36" s="36" t="s">
        <v>166</v>
      </c>
      <c r="BY36" s="36" t="s">
        <v>166</v>
      </c>
      <c r="BZ36" s="35" t="s">
        <v>166</v>
      </c>
      <c r="CA36" s="35" t="s">
        <v>166</v>
      </c>
      <c r="CB36" s="35" t="s">
        <v>166</v>
      </c>
      <c r="CC36" s="35" t="s">
        <v>166</v>
      </c>
      <c r="CD36" s="35" t="s">
        <v>166</v>
      </c>
      <c r="CE36" s="36" t="s">
        <v>166</v>
      </c>
      <c r="CF36" s="36" t="s">
        <v>166</v>
      </c>
      <c r="CG36" s="35" t="s">
        <v>166</v>
      </c>
      <c r="CH36" s="35" t="s">
        <v>166</v>
      </c>
      <c r="CI36" s="35" t="s">
        <v>166</v>
      </c>
      <c r="CJ36" s="35" t="s">
        <v>166</v>
      </c>
      <c r="CK36" s="35" t="s">
        <v>166</v>
      </c>
      <c r="CL36" s="36" t="s">
        <v>166</v>
      </c>
      <c r="CM36" s="36" t="s">
        <v>166</v>
      </c>
      <c r="CN36" s="35" t="s">
        <v>166</v>
      </c>
      <c r="CO36" s="35" t="s">
        <v>166</v>
      </c>
      <c r="CP36" s="35" t="s">
        <v>166</v>
      </c>
      <c r="CQ36" s="35" t="s">
        <v>166</v>
      </c>
      <c r="CR36" s="35" t="s">
        <v>166</v>
      </c>
      <c r="CS36" s="36" t="s">
        <v>166</v>
      </c>
      <c r="CT36" s="36" t="s">
        <v>166</v>
      </c>
      <c r="CU36" s="35" t="s">
        <v>166</v>
      </c>
      <c r="CV36" s="35" t="s">
        <v>166</v>
      </c>
      <c r="CW36" s="35" t="s">
        <v>166</v>
      </c>
      <c r="CX36" s="35" t="s">
        <v>166</v>
      </c>
      <c r="CY36" s="35" t="s">
        <v>166</v>
      </c>
      <c r="CZ36" s="36">
        <f t="shared" si="14"/>
        <v>0</v>
      </c>
      <c r="DA36" s="36">
        <f t="shared" si="15"/>
        <v>0</v>
      </c>
      <c r="DB36" s="35" t="s">
        <v>166</v>
      </c>
      <c r="DC36" s="35" t="s">
        <v>166</v>
      </c>
      <c r="DD36" s="35" t="s">
        <v>166</v>
      </c>
      <c r="DE36" s="35" t="s">
        <v>166</v>
      </c>
      <c r="DF36" s="35" t="s">
        <v>166</v>
      </c>
      <c r="DG36" s="36">
        <f t="shared" si="16"/>
        <v>0</v>
      </c>
      <c r="DH36" s="36">
        <f t="shared" si="16"/>
        <v>0</v>
      </c>
      <c r="DI36" s="35" t="s">
        <v>166</v>
      </c>
      <c r="DJ36" s="35" t="s">
        <v>166</v>
      </c>
      <c r="DK36" s="35" t="s">
        <v>166</v>
      </c>
      <c r="DL36" s="35" t="s">
        <v>166</v>
      </c>
      <c r="DM36" s="35" t="s">
        <v>166</v>
      </c>
      <c r="DN36" s="33" t="s">
        <v>166</v>
      </c>
    </row>
    <row r="37" spans="1:118" ht="31.5" x14ac:dyDescent="0.25">
      <c r="A37" s="24" t="s">
        <v>132</v>
      </c>
      <c r="B37" s="29" t="s">
        <v>133</v>
      </c>
      <c r="C37" s="26" t="s">
        <v>99</v>
      </c>
      <c r="D37" s="35" t="s">
        <v>166</v>
      </c>
      <c r="E37" s="35" t="s">
        <v>166</v>
      </c>
      <c r="F37" s="36" t="s">
        <v>166</v>
      </c>
      <c r="G37" s="36" t="s">
        <v>166</v>
      </c>
      <c r="H37" s="35" t="s">
        <v>166</v>
      </c>
      <c r="I37" s="35" t="s">
        <v>166</v>
      </c>
      <c r="J37" s="35" t="s">
        <v>166</v>
      </c>
      <c r="K37" s="35" t="s">
        <v>166</v>
      </c>
      <c r="L37" s="35" t="s">
        <v>166</v>
      </c>
      <c r="M37" s="36" t="s">
        <v>166</v>
      </c>
      <c r="N37" s="36" t="s">
        <v>166</v>
      </c>
      <c r="O37" s="35" t="s">
        <v>166</v>
      </c>
      <c r="P37" s="35" t="s">
        <v>166</v>
      </c>
      <c r="Q37" s="35" t="s">
        <v>166</v>
      </c>
      <c r="R37" s="35" t="s">
        <v>166</v>
      </c>
      <c r="S37" s="35" t="s">
        <v>166</v>
      </c>
      <c r="T37" s="36" t="s">
        <v>166</v>
      </c>
      <c r="U37" s="36" t="s">
        <v>166</v>
      </c>
      <c r="V37" s="35" t="s">
        <v>166</v>
      </c>
      <c r="W37" s="35" t="s">
        <v>166</v>
      </c>
      <c r="X37" s="35" t="s">
        <v>166</v>
      </c>
      <c r="Y37" s="35" t="s">
        <v>166</v>
      </c>
      <c r="Z37" s="35" t="s">
        <v>166</v>
      </c>
      <c r="AA37" s="36" t="s">
        <v>166</v>
      </c>
      <c r="AB37" s="36" t="s">
        <v>166</v>
      </c>
      <c r="AC37" s="35" t="s">
        <v>166</v>
      </c>
      <c r="AD37" s="35" t="s">
        <v>166</v>
      </c>
      <c r="AE37" s="35" t="s">
        <v>166</v>
      </c>
      <c r="AF37" s="35" t="s">
        <v>166</v>
      </c>
      <c r="AG37" s="35" t="s">
        <v>166</v>
      </c>
      <c r="AH37" s="36" t="s">
        <v>166</v>
      </c>
      <c r="AI37" s="36" t="s">
        <v>166</v>
      </c>
      <c r="AJ37" s="35" t="s">
        <v>166</v>
      </c>
      <c r="AK37" s="35" t="s">
        <v>166</v>
      </c>
      <c r="AL37" s="35" t="s">
        <v>166</v>
      </c>
      <c r="AM37" s="35" t="s">
        <v>166</v>
      </c>
      <c r="AN37" s="35" t="s">
        <v>166</v>
      </c>
      <c r="AO37" s="36" t="s">
        <v>166</v>
      </c>
      <c r="AP37" s="36" t="s">
        <v>166</v>
      </c>
      <c r="AQ37" s="35" t="s">
        <v>166</v>
      </c>
      <c r="AR37" s="35" t="s">
        <v>166</v>
      </c>
      <c r="AS37" s="35" t="s">
        <v>166</v>
      </c>
      <c r="AT37" s="35" t="s">
        <v>166</v>
      </c>
      <c r="AU37" s="35" t="s">
        <v>166</v>
      </c>
      <c r="AV37" s="36" t="s">
        <v>166</v>
      </c>
      <c r="AW37" s="36" t="s">
        <v>166</v>
      </c>
      <c r="AX37" s="35" t="s">
        <v>166</v>
      </c>
      <c r="AY37" s="35" t="s">
        <v>166</v>
      </c>
      <c r="AZ37" s="35" t="s">
        <v>166</v>
      </c>
      <c r="BA37" s="35" t="s">
        <v>166</v>
      </c>
      <c r="BB37" s="35" t="s">
        <v>166</v>
      </c>
      <c r="BC37" s="36" t="s">
        <v>166</v>
      </c>
      <c r="BD37" s="36" t="s">
        <v>166</v>
      </c>
      <c r="BE37" s="35" t="s">
        <v>166</v>
      </c>
      <c r="BF37" s="35" t="s">
        <v>166</v>
      </c>
      <c r="BG37" s="35" t="s">
        <v>166</v>
      </c>
      <c r="BH37" s="35" t="s">
        <v>166</v>
      </c>
      <c r="BI37" s="35" t="s">
        <v>166</v>
      </c>
      <c r="BJ37" s="36" t="s">
        <v>166</v>
      </c>
      <c r="BK37" s="36" t="s">
        <v>166</v>
      </c>
      <c r="BL37" s="35" t="s">
        <v>166</v>
      </c>
      <c r="BM37" s="35" t="s">
        <v>166</v>
      </c>
      <c r="BN37" s="35" t="s">
        <v>166</v>
      </c>
      <c r="BO37" s="35" t="s">
        <v>166</v>
      </c>
      <c r="BP37" s="35" t="s">
        <v>166</v>
      </c>
      <c r="BQ37" s="36" t="s">
        <v>166</v>
      </c>
      <c r="BR37" s="36" t="s">
        <v>166</v>
      </c>
      <c r="BS37" s="35" t="s">
        <v>166</v>
      </c>
      <c r="BT37" s="35" t="s">
        <v>166</v>
      </c>
      <c r="BU37" s="35" t="s">
        <v>166</v>
      </c>
      <c r="BV37" s="35" t="s">
        <v>166</v>
      </c>
      <c r="BW37" s="35" t="s">
        <v>166</v>
      </c>
      <c r="BX37" s="36" t="s">
        <v>166</v>
      </c>
      <c r="BY37" s="36" t="s">
        <v>166</v>
      </c>
      <c r="BZ37" s="35" t="s">
        <v>166</v>
      </c>
      <c r="CA37" s="35" t="s">
        <v>166</v>
      </c>
      <c r="CB37" s="35" t="s">
        <v>166</v>
      </c>
      <c r="CC37" s="35" t="s">
        <v>166</v>
      </c>
      <c r="CD37" s="35" t="s">
        <v>166</v>
      </c>
      <c r="CE37" s="36" t="s">
        <v>166</v>
      </c>
      <c r="CF37" s="36" t="s">
        <v>166</v>
      </c>
      <c r="CG37" s="35" t="s">
        <v>166</v>
      </c>
      <c r="CH37" s="35" t="s">
        <v>166</v>
      </c>
      <c r="CI37" s="35" t="s">
        <v>166</v>
      </c>
      <c r="CJ37" s="35" t="s">
        <v>166</v>
      </c>
      <c r="CK37" s="35" t="s">
        <v>166</v>
      </c>
      <c r="CL37" s="36" t="s">
        <v>166</v>
      </c>
      <c r="CM37" s="36" t="s">
        <v>166</v>
      </c>
      <c r="CN37" s="35" t="s">
        <v>166</v>
      </c>
      <c r="CO37" s="35" t="s">
        <v>166</v>
      </c>
      <c r="CP37" s="35" t="s">
        <v>166</v>
      </c>
      <c r="CQ37" s="35" t="s">
        <v>166</v>
      </c>
      <c r="CR37" s="35" t="s">
        <v>166</v>
      </c>
      <c r="CS37" s="36" t="s">
        <v>166</v>
      </c>
      <c r="CT37" s="36" t="s">
        <v>166</v>
      </c>
      <c r="CU37" s="35" t="s">
        <v>166</v>
      </c>
      <c r="CV37" s="35" t="s">
        <v>166</v>
      </c>
      <c r="CW37" s="35" t="s">
        <v>166</v>
      </c>
      <c r="CX37" s="35" t="s">
        <v>166</v>
      </c>
      <c r="CY37" s="35" t="s">
        <v>166</v>
      </c>
      <c r="CZ37" s="36">
        <f t="shared" si="14"/>
        <v>0</v>
      </c>
      <c r="DA37" s="36">
        <f t="shared" si="15"/>
        <v>0</v>
      </c>
      <c r="DB37" s="35" t="s">
        <v>166</v>
      </c>
      <c r="DC37" s="35" t="s">
        <v>166</v>
      </c>
      <c r="DD37" s="35" t="s">
        <v>166</v>
      </c>
      <c r="DE37" s="35" t="s">
        <v>166</v>
      </c>
      <c r="DF37" s="35" t="s">
        <v>166</v>
      </c>
      <c r="DG37" s="36">
        <f t="shared" si="16"/>
        <v>0</v>
      </c>
      <c r="DH37" s="36">
        <f t="shared" si="16"/>
        <v>0</v>
      </c>
      <c r="DI37" s="35" t="s">
        <v>166</v>
      </c>
      <c r="DJ37" s="35" t="s">
        <v>166</v>
      </c>
      <c r="DK37" s="35" t="s">
        <v>166</v>
      </c>
      <c r="DL37" s="35" t="s">
        <v>166</v>
      </c>
      <c r="DM37" s="35" t="s">
        <v>166</v>
      </c>
      <c r="DN37" s="33" t="s">
        <v>166</v>
      </c>
    </row>
    <row r="38" spans="1:118" ht="31.5" x14ac:dyDescent="0.25">
      <c r="A38" s="24" t="s">
        <v>134</v>
      </c>
      <c r="B38" s="28" t="s">
        <v>135</v>
      </c>
      <c r="C38" s="26" t="s">
        <v>99</v>
      </c>
      <c r="D38" s="35" t="s">
        <v>166</v>
      </c>
      <c r="E38" s="35" t="s">
        <v>166</v>
      </c>
      <c r="F38" s="36">
        <f t="shared" ref="F38:G38" si="101">SUM(F39,F41,F42,F46)</f>
        <v>0</v>
      </c>
      <c r="G38" s="36">
        <f t="shared" si="101"/>
        <v>158.63018960046665</v>
      </c>
      <c r="H38" s="35" t="s">
        <v>166</v>
      </c>
      <c r="I38" s="35" t="s">
        <v>166</v>
      </c>
      <c r="J38" s="35" t="s">
        <v>166</v>
      </c>
      <c r="K38" s="35" t="s">
        <v>166</v>
      </c>
      <c r="L38" s="35" t="s">
        <v>166</v>
      </c>
      <c r="M38" s="36">
        <f t="shared" ref="M38:N38" si="102">SUM(M39,M41,M42,M46)</f>
        <v>0</v>
      </c>
      <c r="N38" s="36">
        <f t="shared" si="102"/>
        <v>158.66010677500003</v>
      </c>
      <c r="O38" s="35" t="s">
        <v>166</v>
      </c>
      <c r="P38" s="35" t="s">
        <v>166</v>
      </c>
      <c r="Q38" s="35" t="s">
        <v>166</v>
      </c>
      <c r="R38" s="35" t="s">
        <v>166</v>
      </c>
      <c r="S38" s="35" t="s">
        <v>166</v>
      </c>
      <c r="T38" s="36">
        <f t="shared" ref="T38:U38" si="103">SUM(T39,T41,T42,T46)</f>
        <v>0</v>
      </c>
      <c r="U38" s="36">
        <f t="shared" si="103"/>
        <v>208.24064473750002</v>
      </c>
      <c r="V38" s="35" t="s">
        <v>166</v>
      </c>
      <c r="W38" s="35" t="s">
        <v>166</v>
      </c>
      <c r="X38" s="35" t="s">
        <v>166</v>
      </c>
      <c r="Y38" s="35" t="s">
        <v>166</v>
      </c>
      <c r="Z38" s="35" t="s">
        <v>166</v>
      </c>
      <c r="AA38" s="36">
        <f t="shared" ref="AA38:AB38" si="104">SUM(AA39,AA41,AA42,AA46)</f>
        <v>3.048</v>
      </c>
      <c r="AB38" s="36">
        <f t="shared" si="104"/>
        <v>205.19435293000004</v>
      </c>
      <c r="AC38" s="35" t="s">
        <v>166</v>
      </c>
      <c r="AD38" s="35" t="s">
        <v>166</v>
      </c>
      <c r="AE38" s="35" t="s">
        <v>166</v>
      </c>
      <c r="AF38" s="35" t="s">
        <v>166</v>
      </c>
      <c r="AG38" s="35" t="s">
        <v>166</v>
      </c>
      <c r="AH38" s="36">
        <f t="shared" ref="AH38:AI38" si="105">SUM(AH39,AH41,AH42,AH46)</f>
        <v>65.78753900000001</v>
      </c>
      <c r="AI38" s="36">
        <f t="shared" si="105"/>
        <v>268.22690513999999</v>
      </c>
      <c r="AJ38" s="35" t="s">
        <v>166</v>
      </c>
      <c r="AK38" s="35" t="s">
        <v>166</v>
      </c>
      <c r="AL38" s="35" t="s">
        <v>166</v>
      </c>
      <c r="AM38" s="35" t="s">
        <v>166</v>
      </c>
      <c r="AN38" s="35" t="s">
        <v>166</v>
      </c>
      <c r="AO38" s="36">
        <f t="shared" ref="AO38:AP38" si="106">SUM(AO39,AO41,AO42,AO46)</f>
        <v>65.78753900000001</v>
      </c>
      <c r="AP38" s="36">
        <f t="shared" si="106"/>
        <v>268.22690513999999</v>
      </c>
      <c r="AQ38" s="35" t="s">
        <v>166</v>
      </c>
      <c r="AR38" s="35" t="s">
        <v>166</v>
      </c>
      <c r="AS38" s="35" t="s">
        <v>166</v>
      </c>
      <c r="AT38" s="35" t="s">
        <v>166</v>
      </c>
      <c r="AU38" s="35" t="s">
        <v>166</v>
      </c>
      <c r="AV38" s="36">
        <f t="shared" ref="AV38:AW38" si="107">SUM(AV39,AV41,AV42,AV46)</f>
        <v>8.0628866400000003</v>
      </c>
      <c r="AW38" s="36">
        <f t="shared" si="107"/>
        <v>261.63275300999993</v>
      </c>
      <c r="AX38" s="35" t="s">
        <v>166</v>
      </c>
      <c r="AY38" s="35" t="s">
        <v>166</v>
      </c>
      <c r="AZ38" s="35" t="s">
        <v>166</v>
      </c>
      <c r="BA38" s="35" t="s">
        <v>166</v>
      </c>
      <c r="BB38" s="35" t="s">
        <v>166</v>
      </c>
      <c r="BC38" s="36">
        <f t="shared" ref="BC38:BD38" si="108">SUM(BC39,BC41,BC42,BC46)</f>
        <v>8.0628866400000003</v>
      </c>
      <c r="BD38" s="36">
        <f t="shared" si="108"/>
        <v>261.63275300999993</v>
      </c>
      <c r="BE38" s="35" t="s">
        <v>166</v>
      </c>
      <c r="BF38" s="35" t="s">
        <v>166</v>
      </c>
      <c r="BG38" s="35" t="s">
        <v>166</v>
      </c>
      <c r="BH38" s="35" t="s">
        <v>166</v>
      </c>
      <c r="BI38" s="35" t="s">
        <v>166</v>
      </c>
      <c r="BJ38" s="36">
        <f t="shared" ref="BJ38:BK38" si="109">SUM(BJ39,BJ41,BJ42,BJ46)</f>
        <v>8.55166556</v>
      </c>
      <c r="BK38" s="36">
        <f t="shared" si="109"/>
        <v>362.7018176599999</v>
      </c>
      <c r="BL38" s="35" t="s">
        <v>166</v>
      </c>
      <c r="BM38" s="35" t="s">
        <v>166</v>
      </c>
      <c r="BN38" s="35" t="s">
        <v>166</v>
      </c>
      <c r="BO38" s="35" t="s">
        <v>166</v>
      </c>
      <c r="BP38" s="35" t="s">
        <v>166</v>
      </c>
      <c r="BQ38" s="36">
        <f t="shared" ref="BQ38:BR38" si="110">SUM(BQ39,BQ41,BQ42,BQ46)</f>
        <v>8.55166556</v>
      </c>
      <c r="BR38" s="36">
        <f t="shared" si="110"/>
        <v>362.7018176599999</v>
      </c>
      <c r="BS38" s="35" t="s">
        <v>166</v>
      </c>
      <c r="BT38" s="35" t="s">
        <v>166</v>
      </c>
      <c r="BU38" s="35" t="s">
        <v>166</v>
      </c>
      <c r="BV38" s="35" t="s">
        <v>166</v>
      </c>
      <c r="BW38" s="35" t="s">
        <v>166</v>
      </c>
      <c r="BX38" s="36">
        <f t="shared" ref="BX38:BY38" si="111">SUM(BX39,BX41,BX42,BX46)</f>
        <v>3.3248030399999999</v>
      </c>
      <c r="BY38" s="36">
        <f t="shared" si="111"/>
        <v>475.70005955999983</v>
      </c>
      <c r="BZ38" s="35" t="s">
        <v>166</v>
      </c>
      <c r="CA38" s="35" t="s">
        <v>166</v>
      </c>
      <c r="CB38" s="35" t="s">
        <v>166</v>
      </c>
      <c r="CC38" s="35" t="s">
        <v>166</v>
      </c>
      <c r="CD38" s="35" t="s">
        <v>166</v>
      </c>
      <c r="CE38" s="36">
        <f t="shared" ref="CE38:CF38" si="112">SUM(CE39,CE41,CE42,CE46)</f>
        <v>3.3248030399999999</v>
      </c>
      <c r="CF38" s="36">
        <f t="shared" si="112"/>
        <v>475.70005955999983</v>
      </c>
      <c r="CG38" s="35" t="s">
        <v>166</v>
      </c>
      <c r="CH38" s="35" t="s">
        <v>166</v>
      </c>
      <c r="CI38" s="35" t="s">
        <v>166</v>
      </c>
      <c r="CJ38" s="35" t="s">
        <v>166</v>
      </c>
      <c r="CK38" s="35" t="s">
        <v>166</v>
      </c>
      <c r="CL38" s="36">
        <f t="shared" ref="CL38:CM38" si="113">SUM(CL39,CL41,CL42,CL46)</f>
        <v>3.4582315799999996</v>
      </c>
      <c r="CM38" s="36">
        <f t="shared" si="113"/>
        <v>441.08051103000003</v>
      </c>
      <c r="CN38" s="35" t="s">
        <v>166</v>
      </c>
      <c r="CO38" s="35" t="s">
        <v>166</v>
      </c>
      <c r="CP38" s="35" t="s">
        <v>166</v>
      </c>
      <c r="CQ38" s="35" t="s">
        <v>166</v>
      </c>
      <c r="CR38" s="35" t="s">
        <v>166</v>
      </c>
      <c r="CS38" s="36">
        <f t="shared" ref="CS38:CT38" si="114">SUM(CS39,CS41,CS42,CS46)</f>
        <v>3.4582315799999996</v>
      </c>
      <c r="CT38" s="36">
        <f t="shared" si="114"/>
        <v>441.08051103000003</v>
      </c>
      <c r="CU38" s="35" t="s">
        <v>166</v>
      </c>
      <c r="CV38" s="35" t="s">
        <v>166</v>
      </c>
      <c r="CW38" s="35" t="s">
        <v>166</v>
      </c>
      <c r="CX38" s="35" t="s">
        <v>166</v>
      </c>
      <c r="CY38" s="35" t="s">
        <v>166</v>
      </c>
      <c r="CZ38" s="36">
        <f t="shared" si="14"/>
        <v>89.185125820000025</v>
      </c>
      <c r="DA38" s="36">
        <f t="shared" si="15"/>
        <v>2017.5826911374998</v>
      </c>
      <c r="DB38" s="35" t="s">
        <v>166</v>
      </c>
      <c r="DC38" s="35" t="s">
        <v>166</v>
      </c>
      <c r="DD38" s="35" t="s">
        <v>166</v>
      </c>
      <c r="DE38" s="35" t="s">
        <v>166</v>
      </c>
      <c r="DF38" s="35" t="s">
        <v>166</v>
      </c>
      <c r="DG38" s="36">
        <f t="shared" si="16"/>
        <v>92.233125820000026</v>
      </c>
      <c r="DH38" s="36">
        <f t="shared" si="16"/>
        <v>2014.5363993299998</v>
      </c>
      <c r="DI38" s="35" t="s">
        <v>166</v>
      </c>
      <c r="DJ38" s="35" t="s">
        <v>166</v>
      </c>
      <c r="DK38" s="35" t="s">
        <v>166</v>
      </c>
      <c r="DL38" s="35" t="s">
        <v>166</v>
      </c>
      <c r="DM38" s="35" t="s">
        <v>166</v>
      </c>
      <c r="DN38" s="33" t="s">
        <v>166</v>
      </c>
    </row>
    <row r="39" spans="1:118" ht="47.25" x14ac:dyDescent="0.25">
      <c r="A39" s="24" t="s">
        <v>136</v>
      </c>
      <c r="B39" s="29" t="s">
        <v>137</v>
      </c>
      <c r="C39" s="26" t="s">
        <v>99</v>
      </c>
      <c r="D39" s="35" t="s">
        <v>166</v>
      </c>
      <c r="E39" s="35" t="s">
        <v>166</v>
      </c>
      <c r="F39" s="36">
        <f t="shared" ref="F39:G39" si="115">F40</f>
        <v>0</v>
      </c>
      <c r="G39" s="36">
        <f t="shared" si="115"/>
        <v>12.513499999999999</v>
      </c>
      <c r="H39" s="35" t="s">
        <v>166</v>
      </c>
      <c r="I39" s="35" t="s">
        <v>166</v>
      </c>
      <c r="J39" s="35" t="s">
        <v>166</v>
      </c>
      <c r="K39" s="35" t="s">
        <v>166</v>
      </c>
      <c r="L39" s="35" t="s">
        <v>166</v>
      </c>
      <c r="M39" s="36">
        <f t="shared" ref="M39:N39" si="116">M40</f>
        <v>0</v>
      </c>
      <c r="N39" s="36">
        <f t="shared" si="116"/>
        <v>0</v>
      </c>
      <c r="O39" s="35" t="s">
        <v>166</v>
      </c>
      <c r="P39" s="35" t="s">
        <v>166</v>
      </c>
      <c r="Q39" s="35" t="s">
        <v>166</v>
      </c>
      <c r="R39" s="35" t="s">
        <v>166</v>
      </c>
      <c r="S39" s="35" t="s">
        <v>166</v>
      </c>
      <c r="T39" s="36">
        <f t="shared" ref="T39:U39" si="117">T40</f>
        <v>0</v>
      </c>
      <c r="U39" s="36">
        <f t="shared" si="117"/>
        <v>0</v>
      </c>
      <c r="V39" s="35" t="s">
        <v>166</v>
      </c>
      <c r="W39" s="35" t="s">
        <v>166</v>
      </c>
      <c r="X39" s="35" t="s">
        <v>166</v>
      </c>
      <c r="Y39" s="35" t="s">
        <v>166</v>
      </c>
      <c r="Z39" s="35" t="s">
        <v>166</v>
      </c>
      <c r="AA39" s="36">
        <f t="shared" ref="AA39:AB39" si="118">AA40</f>
        <v>0</v>
      </c>
      <c r="AB39" s="36">
        <f t="shared" si="118"/>
        <v>0</v>
      </c>
      <c r="AC39" s="35" t="s">
        <v>166</v>
      </c>
      <c r="AD39" s="35" t="s">
        <v>166</v>
      </c>
      <c r="AE39" s="35" t="s">
        <v>166</v>
      </c>
      <c r="AF39" s="35" t="s">
        <v>166</v>
      </c>
      <c r="AG39" s="35" t="s">
        <v>166</v>
      </c>
      <c r="AH39" s="36">
        <f t="shared" ref="AH39:AI39" si="119">AH40</f>
        <v>0</v>
      </c>
      <c r="AI39" s="36">
        <f t="shared" si="119"/>
        <v>0</v>
      </c>
      <c r="AJ39" s="35" t="s">
        <v>166</v>
      </c>
      <c r="AK39" s="35" t="s">
        <v>166</v>
      </c>
      <c r="AL39" s="35" t="s">
        <v>166</v>
      </c>
      <c r="AM39" s="35" t="s">
        <v>166</v>
      </c>
      <c r="AN39" s="35" t="s">
        <v>166</v>
      </c>
      <c r="AO39" s="36">
        <f t="shared" ref="AO39:AP39" si="120">AO40</f>
        <v>0</v>
      </c>
      <c r="AP39" s="36">
        <f t="shared" si="120"/>
        <v>0</v>
      </c>
      <c r="AQ39" s="35" t="s">
        <v>166</v>
      </c>
      <c r="AR39" s="35" t="s">
        <v>166</v>
      </c>
      <c r="AS39" s="35" t="s">
        <v>166</v>
      </c>
      <c r="AT39" s="35" t="s">
        <v>166</v>
      </c>
      <c r="AU39" s="35" t="s">
        <v>166</v>
      </c>
      <c r="AV39" s="36">
        <f t="shared" ref="AV39:AW39" si="121">AV40</f>
        <v>0</v>
      </c>
      <c r="AW39" s="36">
        <f t="shared" si="121"/>
        <v>0</v>
      </c>
      <c r="AX39" s="35" t="s">
        <v>166</v>
      </c>
      <c r="AY39" s="35" t="s">
        <v>166</v>
      </c>
      <c r="AZ39" s="35" t="s">
        <v>166</v>
      </c>
      <c r="BA39" s="35" t="s">
        <v>166</v>
      </c>
      <c r="BB39" s="35" t="s">
        <v>166</v>
      </c>
      <c r="BC39" s="36">
        <f t="shared" ref="BC39:BD39" si="122">BC40</f>
        <v>0</v>
      </c>
      <c r="BD39" s="36">
        <f t="shared" si="122"/>
        <v>0</v>
      </c>
      <c r="BE39" s="35" t="s">
        <v>166</v>
      </c>
      <c r="BF39" s="35" t="s">
        <v>166</v>
      </c>
      <c r="BG39" s="35" t="s">
        <v>166</v>
      </c>
      <c r="BH39" s="35" t="s">
        <v>166</v>
      </c>
      <c r="BI39" s="35" t="s">
        <v>166</v>
      </c>
      <c r="BJ39" s="36">
        <f t="shared" ref="BJ39:BK39" si="123">BJ40</f>
        <v>0</v>
      </c>
      <c r="BK39" s="36">
        <f t="shared" si="123"/>
        <v>0</v>
      </c>
      <c r="BL39" s="35" t="s">
        <v>166</v>
      </c>
      <c r="BM39" s="35" t="s">
        <v>166</v>
      </c>
      <c r="BN39" s="35" t="s">
        <v>166</v>
      </c>
      <c r="BO39" s="35" t="s">
        <v>166</v>
      </c>
      <c r="BP39" s="35" t="s">
        <v>166</v>
      </c>
      <c r="BQ39" s="36">
        <f t="shared" ref="BQ39:BR39" si="124">BQ40</f>
        <v>0</v>
      </c>
      <c r="BR39" s="36">
        <f t="shared" si="124"/>
        <v>0</v>
      </c>
      <c r="BS39" s="35" t="s">
        <v>166</v>
      </c>
      <c r="BT39" s="35" t="s">
        <v>166</v>
      </c>
      <c r="BU39" s="35" t="s">
        <v>166</v>
      </c>
      <c r="BV39" s="35" t="s">
        <v>166</v>
      </c>
      <c r="BW39" s="35" t="s">
        <v>166</v>
      </c>
      <c r="BX39" s="36">
        <f t="shared" ref="BX39:BY39" si="125">BX40</f>
        <v>0</v>
      </c>
      <c r="BY39" s="36">
        <f t="shared" si="125"/>
        <v>0</v>
      </c>
      <c r="BZ39" s="35" t="s">
        <v>166</v>
      </c>
      <c r="CA39" s="35" t="s">
        <v>166</v>
      </c>
      <c r="CB39" s="35" t="s">
        <v>166</v>
      </c>
      <c r="CC39" s="35" t="s">
        <v>166</v>
      </c>
      <c r="CD39" s="35" t="s">
        <v>166</v>
      </c>
      <c r="CE39" s="36">
        <f t="shared" ref="CE39:CF39" si="126">CE40</f>
        <v>0</v>
      </c>
      <c r="CF39" s="36">
        <f t="shared" si="126"/>
        <v>0</v>
      </c>
      <c r="CG39" s="35" t="s">
        <v>166</v>
      </c>
      <c r="CH39" s="35" t="s">
        <v>166</v>
      </c>
      <c r="CI39" s="35" t="s">
        <v>166</v>
      </c>
      <c r="CJ39" s="35" t="s">
        <v>166</v>
      </c>
      <c r="CK39" s="35" t="s">
        <v>166</v>
      </c>
      <c r="CL39" s="36">
        <f t="shared" ref="CL39:CM39" si="127">CL40</f>
        <v>0</v>
      </c>
      <c r="CM39" s="36">
        <f t="shared" si="127"/>
        <v>0</v>
      </c>
      <c r="CN39" s="35" t="s">
        <v>166</v>
      </c>
      <c r="CO39" s="35" t="s">
        <v>166</v>
      </c>
      <c r="CP39" s="35" t="s">
        <v>166</v>
      </c>
      <c r="CQ39" s="35" t="s">
        <v>166</v>
      </c>
      <c r="CR39" s="35" t="s">
        <v>166</v>
      </c>
      <c r="CS39" s="36">
        <f t="shared" ref="CS39:CT39" si="128">CS40</f>
        <v>0</v>
      </c>
      <c r="CT39" s="36">
        <f t="shared" si="128"/>
        <v>0</v>
      </c>
      <c r="CU39" s="35" t="s">
        <v>166</v>
      </c>
      <c r="CV39" s="35" t="s">
        <v>166</v>
      </c>
      <c r="CW39" s="35" t="s">
        <v>166</v>
      </c>
      <c r="CX39" s="35" t="s">
        <v>166</v>
      </c>
      <c r="CY39" s="35" t="s">
        <v>166</v>
      </c>
      <c r="CZ39" s="36">
        <f t="shared" si="14"/>
        <v>0</v>
      </c>
      <c r="DA39" s="36">
        <f t="shared" si="15"/>
        <v>0</v>
      </c>
      <c r="DB39" s="35" t="s">
        <v>166</v>
      </c>
      <c r="DC39" s="35" t="s">
        <v>166</v>
      </c>
      <c r="DD39" s="35" t="s">
        <v>166</v>
      </c>
      <c r="DE39" s="35" t="s">
        <v>166</v>
      </c>
      <c r="DF39" s="35" t="s">
        <v>166</v>
      </c>
      <c r="DG39" s="36">
        <f t="shared" si="16"/>
        <v>0</v>
      </c>
      <c r="DH39" s="36">
        <f t="shared" si="16"/>
        <v>0</v>
      </c>
      <c r="DI39" s="35" t="s">
        <v>166</v>
      </c>
      <c r="DJ39" s="35" t="s">
        <v>166</v>
      </c>
      <c r="DK39" s="35" t="s">
        <v>166</v>
      </c>
      <c r="DL39" s="35" t="s">
        <v>166</v>
      </c>
      <c r="DM39" s="35" t="s">
        <v>166</v>
      </c>
      <c r="DN39" s="33" t="s">
        <v>166</v>
      </c>
    </row>
    <row r="40" spans="1:118" ht="63" x14ac:dyDescent="0.25">
      <c r="A40" s="24" t="s">
        <v>136</v>
      </c>
      <c r="B40" s="31" t="s">
        <v>138</v>
      </c>
      <c r="C40" s="26" t="s">
        <v>139</v>
      </c>
      <c r="D40" s="35" t="s">
        <v>166</v>
      </c>
      <c r="E40" s="35" t="s">
        <v>166</v>
      </c>
      <c r="F40" s="36">
        <v>0</v>
      </c>
      <c r="G40" s="36">
        <v>12.513499999999999</v>
      </c>
      <c r="H40" s="35" t="s">
        <v>166</v>
      </c>
      <c r="I40" s="35" t="s">
        <v>166</v>
      </c>
      <c r="J40" s="35" t="s">
        <v>166</v>
      </c>
      <c r="K40" s="35" t="s">
        <v>166</v>
      </c>
      <c r="L40" s="35" t="s">
        <v>166</v>
      </c>
      <c r="M40" s="36">
        <v>0</v>
      </c>
      <c r="N40" s="36">
        <v>0</v>
      </c>
      <c r="O40" s="35" t="s">
        <v>166</v>
      </c>
      <c r="P40" s="35" t="s">
        <v>166</v>
      </c>
      <c r="Q40" s="35" t="s">
        <v>166</v>
      </c>
      <c r="R40" s="35" t="s">
        <v>166</v>
      </c>
      <c r="S40" s="35" t="s">
        <v>166</v>
      </c>
      <c r="T40" s="36">
        <v>0</v>
      </c>
      <c r="U40" s="36">
        <v>0</v>
      </c>
      <c r="V40" s="35" t="s">
        <v>166</v>
      </c>
      <c r="W40" s="35" t="s">
        <v>166</v>
      </c>
      <c r="X40" s="35" t="s">
        <v>166</v>
      </c>
      <c r="Y40" s="35" t="s">
        <v>166</v>
      </c>
      <c r="Z40" s="35" t="s">
        <v>166</v>
      </c>
      <c r="AA40" s="36">
        <v>0</v>
      </c>
      <c r="AB40" s="36">
        <v>0</v>
      </c>
      <c r="AC40" s="35" t="s">
        <v>166</v>
      </c>
      <c r="AD40" s="35" t="s">
        <v>166</v>
      </c>
      <c r="AE40" s="35" t="s">
        <v>166</v>
      </c>
      <c r="AF40" s="35" t="s">
        <v>166</v>
      </c>
      <c r="AG40" s="35" t="s">
        <v>166</v>
      </c>
      <c r="AH40" s="36">
        <v>0</v>
      </c>
      <c r="AI40" s="36">
        <v>0</v>
      </c>
      <c r="AJ40" s="35" t="s">
        <v>166</v>
      </c>
      <c r="AK40" s="35" t="s">
        <v>166</v>
      </c>
      <c r="AL40" s="35" t="s">
        <v>166</v>
      </c>
      <c r="AM40" s="35" t="s">
        <v>166</v>
      </c>
      <c r="AN40" s="35" t="s">
        <v>166</v>
      </c>
      <c r="AO40" s="36">
        <v>0</v>
      </c>
      <c r="AP40" s="36">
        <v>0</v>
      </c>
      <c r="AQ40" s="35" t="s">
        <v>166</v>
      </c>
      <c r="AR40" s="35" t="s">
        <v>166</v>
      </c>
      <c r="AS40" s="35" t="s">
        <v>166</v>
      </c>
      <c r="AT40" s="35" t="s">
        <v>166</v>
      </c>
      <c r="AU40" s="35" t="s">
        <v>166</v>
      </c>
      <c r="AV40" s="36">
        <v>0</v>
      </c>
      <c r="AW40" s="36">
        <v>0</v>
      </c>
      <c r="AX40" s="35" t="s">
        <v>166</v>
      </c>
      <c r="AY40" s="35" t="s">
        <v>166</v>
      </c>
      <c r="AZ40" s="35" t="s">
        <v>166</v>
      </c>
      <c r="BA40" s="35" t="s">
        <v>166</v>
      </c>
      <c r="BB40" s="35" t="s">
        <v>166</v>
      </c>
      <c r="BC40" s="36">
        <v>0</v>
      </c>
      <c r="BD40" s="36">
        <v>0</v>
      </c>
      <c r="BE40" s="35" t="s">
        <v>166</v>
      </c>
      <c r="BF40" s="35" t="s">
        <v>166</v>
      </c>
      <c r="BG40" s="35" t="s">
        <v>166</v>
      </c>
      <c r="BH40" s="35" t="s">
        <v>166</v>
      </c>
      <c r="BI40" s="35" t="s">
        <v>166</v>
      </c>
      <c r="BJ40" s="36">
        <v>0</v>
      </c>
      <c r="BK40" s="36">
        <v>0</v>
      </c>
      <c r="BL40" s="35" t="s">
        <v>166</v>
      </c>
      <c r="BM40" s="35" t="s">
        <v>166</v>
      </c>
      <c r="BN40" s="35" t="s">
        <v>166</v>
      </c>
      <c r="BO40" s="35" t="s">
        <v>166</v>
      </c>
      <c r="BP40" s="35" t="s">
        <v>166</v>
      </c>
      <c r="BQ40" s="36">
        <v>0</v>
      </c>
      <c r="BR40" s="36">
        <v>0</v>
      </c>
      <c r="BS40" s="35" t="s">
        <v>166</v>
      </c>
      <c r="BT40" s="35" t="s">
        <v>166</v>
      </c>
      <c r="BU40" s="35" t="s">
        <v>166</v>
      </c>
      <c r="BV40" s="35" t="s">
        <v>166</v>
      </c>
      <c r="BW40" s="35" t="s">
        <v>166</v>
      </c>
      <c r="BX40" s="36">
        <v>0</v>
      </c>
      <c r="BY40" s="36">
        <v>0</v>
      </c>
      <c r="BZ40" s="35" t="s">
        <v>166</v>
      </c>
      <c r="CA40" s="35" t="s">
        <v>166</v>
      </c>
      <c r="CB40" s="35" t="s">
        <v>166</v>
      </c>
      <c r="CC40" s="35" t="s">
        <v>166</v>
      </c>
      <c r="CD40" s="35" t="s">
        <v>166</v>
      </c>
      <c r="CE40" s="36">
        <v>0</v>
      </c>
      <c r="CF40" s="36">
        <v>0</v>
      </c>
      <c r="CG40" s="35" t="s">
        <v>166</v>
      </c>
      <c r="CH40" s="35" t="s">
        <v>166</v>
      </c>
      <c r="CI40" s="35" t="s">
        <v>166</v>
      </c>
      <c r="CJ40" s="35" t="s">
        <v>166</v>
      </c>
      <c r="CK40" s="35" t="s">
        <v>166</v>
      </c>
      <c r="CL40" s="36">
        <v>0</v>
      </c>
      <c r="CM40" s="36">
        <v>0</v>
      </c>
      <c r="CN40" s="35" t="s">
        <v>166</v>
      </c>
      <c r="CO40" s="35" t="s">
        <v>166</v>
      </c>
      <c r="CP40" s="35" t="s">
        <v>166</v>
      </c>
      <c r="CQ40" s="35" t="s">
        <v>166</v>
      </c>
      <c r="CR40" s="35" t="s">
        <v>166</v>
      </c>
      <c r="CS40" s="36">
        <v>0</v>
      </c>
      <c r="CT40" s="36">
        <v>0</v>
      </c>
      <c r="CU40" s="35" t="s">
        <v>166</v>
      </c>
      <c r="CV40" s="35" t="s">
        <v>166</v>
      </c>
      <c r="CW40" s="35" t="s">
        <v>166</v>
      </c>
      <c r="CX40" s="35" t="s">
        <v>166</v>
      </c>
      <c r="CY40" s="35" t="s">
        <v>166</v>
      </c>
      <c r="CZ40" s="36">
        <f t="shared" si="14"/>
        <v>0</v>
      </c>
      <c r="DA40" s="36">
        <f t="shared" si="15"/>
        <v>0</v>
      </c>
      <c r="DB40" s="35" t="s">
        <v>166</v>
      </c>
      <c r="DC40" s="35" t="s">
        <v>166</v>
      </c>
      <c r="DD40" s="35" t="s">
        <v>166</v>
      </c>
      <c r="DE40" s="35" t="s">
        <v>166</v>
      </c>
      <c r="DF40" s="35" t="s">
        <v>166</v>
      </c>
      <c r="DG40" s="36">
        <f t="shared" si="16"/>
        <v>0</v>
      </c>
      <c r="DH40" s="36">
        <f t="shared" si="16"/>
        <v>0</v>
      </c>
      <c r="DI40" s="35" t="s">
        <v>166</v>
      </c>
      <c r="DJ40" s="35" t="s">
        <v>166</v>
      </c>
      <c r="DK40" s="35" t="s">
        <v>166</v>
      </c>
      <c r="DL40" s="35" t="s">
        <v>166</v>
      </c>
      <c r="DM40" s="35" t="s">
        <v>166</v>
      </c>
      <c r="DN40" s="34" t="s">
        <v>176</v>
      </c>
    </row>
    <row r="41" spans="1:118" ht="63" x14ac:dyDescent="0.25">
      <c r="A41" s="24" t="s">
        <v>140</v>
      </c>
      <c r="B41" s="29" t="s">
        <v>141</v>
      </c>
      <c r="C41" s="26" t="s">
        <v>99</v>
      </c>
      <c r="D41" s="32" t="s">
        <v>166</v>
      </c>
      <c r="E41" s="32" t="s">
        <v>166</v>
      </c>
      <c r="F41" s="36" t="s">
        <v>166</v>
      </c>
      <c r="G41" s="36" t="s">
        <v>166</v>
      </c>
      <c r="H41" s="32" t="s">
        <v>166</v>
      </c>
      <c r="I41" s="32" t="s">
        <v>166</v>
      </c>
      <c r="J41" s="32" t="s">
        <v>166</v>
      </c>
      <c r="K41" s="32" t="s">
        <v>166</v>
      </c>
      <c r="L41" s="32" t="s">
        <v>166</v>
      </c>
      <c r="M41" s="36" t="s">
        <v>166</v>
      </c>
      <c r="N41" s="36" t="s">
        <v>166</v>
      </c>
      <c r="O41" s="32" t="s">
        <v>166</v>
      </c>
      <c r="P41" s="32" t="s">
        <v>166</v>
      </c>
      <c r="Q41" s="32" t="s">
        <v>166</v>
      </c>
      <c r="R41" s="32" t="s">
        <v>166</v>
      </c>
      <c r="S41" s="32" t="s">
        <v>166</v>
      </c>
      <c r="T41" s="36" t="s">
        <v>166</v>
      </c>
      <c r="U41" s="36" t="s">
        <v>166</v>
      </c>
      <c r="V41" s="32" t="s">
        <v>166</v>
      </c>
      <c r="W41" s="32" t="s">
        <v>166</v>
      </c>
      <c r="X41" s="32" t="s">
        <v>166</v>
      </c>
      <c r="Y41" s="32" t="s">
        <v>166</v>
      </c>
      <c r="Z41" s="32" t="s">
        <v>166</v>
      </c>
      <c r="AA41" s="36" t="s">
        <v>166</v>
      </c>
      <c r="AB41" s="36" t="s">
        <v>166</v>
      </c>
      <c r="AC41" s="32" t="s">
        <v>166</v>
      </c>
      <c r="AD41" s="32" t="s">
        <v>166</v>
      </c>
      <c r="AE41" s="32" t="s">
        <v>166</v>
      </c>
      <c r="AF41" s="32" t="s">
        <v>166</v>
      </c>
      <c r="AG41" s="32" t="s">
        <v>166</v>
      </c>
      <c r="AH41" s="36" t="s">
        <v>166</v>
      </c>
      <c r="AI41" s="36" t="s">
        <v>166</v>
      </c>
      <c r="AJ41" s="32" t="s">
        <v>166</v>
      </c>
      <c r="AK41" s="32" t="s">
        <v>166</v>
      </c>
      <c r="AL41" s="32" t="s">
        <v>166</v>
      </c>
      <c r="AM41" s="32" t="s">
        <v>166</v>
      </c>
      <c r="AN41" s="32" t="s">
        <v>166</v>
      </c>
      <c r="AO41" s="36" t="s">
        <v>166</v>
      </c>
      <c r="AP41" s="36" t="s">
        <v>166</v>
      </c>
      <c r="AQ41" s="32" t="s">
        <v>166</v>
      </c>
      <c r="AR41" s="32" t="s">
        <v>166</v>
      </c>
      <c r="AS41" s="32" t="s">
        <v>166</v>
      </c>
      <c r="AT41" s="32" t="s">
        <v>166</v>
      </c>
      <c r="AU41" s="32" t="s">
        <v>166</v>
      </c>
      <c r="AV41" s="36" t="s">
        <v>166</v>
      </c>
      <c r="AW41" s="36" t="s">
        <v>166</v>
      </c>
      <c r="AX41" s="32" t="s">
        <v>166</v>
      </c>
      <c r="AY41" s="32" t="s">
        <v>166</v>
      </c>
      <c r="AZ41" s="32" t="s">
        <v>166</v>
      </c>
      <c r="BA41" s="32" t="s">
        <v>166</v>
      </c>
      <c r="BB41" s="32" t="s">
        <v>166</v>
      </c>
      <c r="BC41" s="36" t="s">
        <v>166</v>
      </c>
      <c r="BD41" s="36" t="s">
        <v>166</v>
      </c>
      <c r="BE41" s="32" t="s">
        <v>166</v>
      </c>
      <c r="BF41" s="32" t="s">
        <v>166</v>
      </c>
      <c r="BG41" s="32" t="s">
        <v>166</v>
      </c>
      <c r="BH41" s="32" t="s">
        <v>166</v>
      </c>
      <c r="BI41" s="32" t="s">
        <v>166</v>
      </c>
      <c r="BJ41" s="36" t="s">
        <v>166</v>
      </c>
      <c r="BK41" s="36" t="s">
        <v>166</v>
      </c>
      <c r="BL41" s="32" t="s">
        <v>166</v>
      </c>
      <c r="BM41" s="32" t="s">
        <v>166</v>
      </c>
      <c r="BN41" s="32" t="s">
        <v>166</v>
      </c>
      <c r="BO41" s="32" t="s">
        <v>166</v>
      </c>
      <c r="BP41" s="32" t="s">
        <v>166</v>
      </c>
      <c r="BQ41" s="36" t="s">
        <v>166</v>
      </c>
      <c r="BR41" s="36" t="s">
        <v>166</v>
      </c>
      <c r="BS41" s="32" t="s">
        <v>166</v>
      </c>
      <c r="BT41" s="32" t="s">
        <v>166</v>
      </c>
      <c r="BU41" s="32" t="s">
        <v>166</v>
      </c>
      <c r="BV41" s="32" t="s">
        <v>166</v>
      </c>
      <c r="BW41" s="32" t="s">
        <v>166</v>
      </c>
      <c r="BX41" s="36" t="s">
        <v>166</v>
      </c>
      <c r="BY41" s="36" t="s">
        <v>166</v>
      </c>
      <c r="BZ41" s="32" t="s">
        <v>166</v>
      </c>
      <c r="CA41" s="32" t="s">
        <v>166</v>
      </c>
      <c r="CB41" s="32" t="s">
        <v>166</v>
      </c>
      <c r="CC41" s="32" t="s">
        <v>166</v>
      </c>
      <c r="CD41" s="32" t="s">
        <v>166</v>
      </c>
      <c r="CE41" s="36" t="s">
        <v>166</v>
      </c>
      <c r="CF41" s="36" t="s">
        <v>166</v>
      </c>
      <c r="CG41" s="32" t="s">
        <v>166</v>
      </c>
      <c r="CH41" s="32" t="s">
        <v>166</v>
      </c>
      <c r="CI41" s="32" t="s">
        <v>166</v>
      </c>
      <c r="CJ41" s="32" t="s">
        <v>166</v>
      </c>
      <c r="CK41" s="32" t="s">
        <v>166</v>
      </c>
      <c r="CL41" s="36" t="s">
        <v>166</v>
      </c>
      <c r="CM41" s="36" t="s">
        <v>166</v>
      </c>
      <c r="CN41" s="32" t="s">
        <v>166</v>
      </c>
      <c r="CO41" s="32" t="s">
        <v>166</v>
      </c>
      <c r="CP41" s="32" t="s">
        <v>166</v>
      </c>
      <c r="CQ41" s="32" t="s">
        <v>166</v>
      </c>
      <c r="CR41" s="32" t="s">
        <v>166</v>
      </c>
      <c r="CS41" s="36" t="s">
        <v>166</v>
      </c>
      <c r="CT41" s="36" t="s">
        <v>166</v>
      </c>
      <c r="CU41" s="32" t="s">
        <v>166</v>
      </c>
      <c r="CV41" s="32" t="s">
        <v>166</v>
      </c>
      <c r="CW41" s="32" t="s">
        <v>166</v>
      </c>
      <c r="CX41" s="32" t="s">
        <v>166</v>
      </c>
      <c r="CY41" s="32" t="s">
        <v>166</v>
      </c>
      <c r="CZ41" s="36">
        <f t="shared" si="14"/>
        <v>0</v>
      </c>
      <c r="DA41" s="36">
        <f t="shared" si="15"/>
        <v>0</v>
      </c>
      <c r="DB41" s="32" t="s">
        <v>166</v>
      </c>
      <c r="DC41" s="32" t="s">
        <v>166</v>
      </c>
      <c r="DD41" s="32" t="s">
        <v>166</v>
      </c>
      <c r="DE41" s="32" t="s">
        <v>166</v>
      </c>
      <c r="DF41" s="32" t="s">
        <v>166</v>
      </c>
      <c r="DG41" s="36">
        <f t="shared" si="16"/>
        <v>0</v>
      </c>
      <c r="DH41" s="36">
        <f t="shared" si="16"/>
        <v>0</v>
      </c>
      <c r="DI41" s="32" t="s">
        <v>166</v>
      </c>
      <c r="DJ41" s="32" t="s">
        <v>166</v>
      </c>
      <c r="DK41" s="32" t="s">
        <v>166</v>
      </c>
      <c r="DL41" s="32" t="s">
        <v>166</v>
      </c>
      <c r="DM41" s="32" t="s">
        <v>166</v>
      </c>
      <c r="DN41" s="33" t="s">
        <v>166</v>
      </c>
    </row>
    <row r="42" spans="1:118" ht="47.25" x14ac:dyDescent="0.25">
      <c r="A42" s="24" t="s">
        <v>142</v>
      </c>
      <c r="B42" s="29" t="s">
        <v>143</v>
      </c>
      <c r="C42" s="26" t="s">
        <v>99</v>
      </c>
      <c r="D42" s="32" t="s">
        <v>166</v>
      </c>
      <c r="E42" s="32" t="s">
        <v>166</v>
      </c>
      <c r="F42" s="36">
        <f t="shared" ref="F42:G42" si="129">SUM(F43:F45)</f>
        <v>0</v>
      </c>
      <c r="G42" s="36">
        <f t="shared" si="129"/>
        <v>146.11668960046666</v>
      </c>
      <c r="H42" s="32" t="s">
        <v>166</v>
      </c>
      <c r="I42" s="32" t="s">
        <v>166</v>
      </c>
      <c r="J42" s="32" t="s">
        <v>166</v>
      </c>
      <c r="K42" s="32" t="s">
        <v>166</v>
      </c>
      <c r="L42" s="32" t="s">
        <v>166</v>
      </c>
      <c r="M42" s="36">
        <f t="shared" ref="M42:N42" si="130">SUM(M43:M45)</f>
        <v>0</v>
      </c>
      <c r="N42" s="36">
        <f t="shared" si="130"/>
        <v>158.66010677500003</v>
      </c>
      <c r="O42" s="32" t="s">
        <v>166</v>
      </c>
      <c r="P42" s="32" t="s">
        <v>166</v>
      </c>
      <c r="Q42" s="32" t="s">
        <v>166</v>
      </c>
      <c r="R42" s="32" t="s">
        <v>166</v>
      </c>
      <c r="S42" s="32" t="s">
        <v>166</v>
      </c>
      <c r="T42" s="36">
        <f t="shared" ref="T42:U42" si="131">SUM(T43:T45)</f>
        <v>0</v>
      </c>
      <c r="U42" s="36">
        <f t="shared" si="131"/>
        <v>208.24064473750002</v>
      </c>
      <c r="V42" s="32" t="s">
        <v>166</v>
      </c>
      <c r="W42" s="32" t="s">
        <v>166</v>
      </c>
      <c r="X42" s="32" t="s">
        <v>166</v>
      </c>
      <c r="Y42" s="32" t="s">
        <v>166</v>
      </c>
      <c r="Z42" s="32" t="s">
        <v>166</v>
      </c>
      <c r="AA42" s="36">
        <f t="shared" ref="AA42:AB42" si="132">SUM(AA43:AA45)</f>
        <v>3.048</v>
      </c>
      <c r="AB42" s="36">
        <f t="shared" si="132"/>
        <v>205.19435293000004</v>
      </c>
      <c r="AC42" s="32" t="s">
        <v>166</v>
      </c>
      <c r="AD42" s="32" t="s">
        <v>166</v>
      </c>
      <c r="AE42" s="32" t="s">
        <v>166</v>
      </c>
      <c r="AF42" s="32" t="s">
        <v>166</v>
      </c>
      <c r="AG42" s="32" t="s">
        <v>166</v>
      </c>
      <c r="AH42" s="36">
        <f t="shared" ref="AH42:AI42" si="133">SUM(AH43:AH45)</f>
        <v>1.7694160000000001</v>
      </c>
      <c r="AI42" s="36">
        <f t="shared" si="133"/>
        <v>268.22690513999999</v>
      </c>
      <c r="AJ42" s="32" t="s">
        <v>166</v>
      </c>
      <c r="AK42" s="32" t="s">
        <v>166</v>
      </c>
      <c r="AL42" s="32" t="s">
        <v>166</v>
      </c>
      <c r="AM42" s="32" t="s">
        <v>166</v>
      </c>
      <c r="AN42" s="32" t="s">
        <v>166</v>
      </c>
      <c r="AO42" s="36">
        <f t="shared" ref="AO42:AP42" si="134">SUM(AO43:AO45)</f>
        <v>1.7694160000000001</v>
      </c>
      <c r="AP42" s="36">
        <f t="shared" si="134"/>
        <v>268.22690513999999</v>
      </c>
      <c r="AQ42" s="32" t="s">
        <v>166</v>
      </c>
      <c r="AR42" s="32" t="s">
        <v>166</v>
      </c>
      <c r="AS42" s="32" t="s">
        <v>166</v>
      </c>
      <c r="AT42" s="32" t="s">
        <v>166</v>
      </c>
      <c r="AU42" s="32" t="s">
        <v>166</v>
      </c>
      <c r="AV42" s="36">
        <f t="shared" ref="AV42:AW42" si="135">SUM(AV43:AV45)</f>
        <v>1.840832</v>
      </c>
      <c r="AW42" s="36">
        <f t="shared" si="135"/>
        <v>261.63275300999993</v>
      </c>
      <c r="AX42" s="32" t="s">
        <v>166</v>
      </c>
      <c r="AY42" s="32" t="s">
        <v>166</v>
      </c>
      <c r="AZ42" s="32" t="s">
        <v>166</v>
      </c>
      <c r="BA42" s="32" t="s">
        <v>166</v>
      </c>
      <c r="BB42" s="32" t="s">
        <v>166</v>
      </c>
      <c r="BC42" s="36">
        <f t="shared" ref="BC42:BD42" si="136">SUM(BC43:BC45)</f>
        <v>1.840832</v>
      </c>
      <c r="BD42" s="36">
        <f t="shared" si="136"/>
        <v>261.63275300999993</v>
      </c>
      <c r="BE42" s="32" t="s">
        <v>166</v>
      </c>
      <c r="BF42" s="32" t="s">
        <v>166</v>
      </c>
      <c r="BG42" s="32" t="s">
        <v>166</v>
      </c>
      <c r="BH42" s="32" t="s">
        <v>166</v>
      </c>
      <c r="BI42" s="32" t="s">
        <v>166</v>
      </c>
      <c r="BJ42" s="36">
        <f t="shared" ref="BJ42:BK42" si="137">SUM(BJ43:BJ45)</f>
        <v>2.0827960000000001</v>
      </c>
      <c r="BK42" s="36">
        <f t="shared" si="137"/>
        <v>362.7018176599999</v>
      </c>
      <c r="BL42" s="32" t="s">
        <v>166</v>
      </c>
      <c r="BM42" s="32" t="s">
        <v>166</v>
      </c>
      <c r="BN42" s="32" t="s">
        <v>166</v>
      </c>
      <c r="BO42" s="32" t="s">
        <v>166</v>
      </c>
      <c r="BP42" s="32" t="s">
        <v>166</v>
      </c>
      <c r="BQ42" s="36">
        <f t="shared" ref="BQ42:BR42" si="138">SUM(BQ43:BQ45)</f>
        <v>2.0827960000000001</v>
      </c>
      <c r="BR42" s="36">
        <f t="shared" si="138"/>
        <v>362.7018176599999</v>
      </c>
      <c r="BS42" s="32" t="s">
        <v>166</v>
      </c>
      <c r="BT42" s="32" t="s">
        <v>166</v>
      </c>
      <c r="BU42" s="32" t="s">
        <v>166</v>
      </c>
      <c r="BV42" s="32" t="s">
        <v>166</v>
      </c>
      <c r="BW42" s="32" t="s">
        <v>166</v>
      </c>
      <c r="BX42" s="36">
        <f t="shared" ref="BX42:BY42" si="139">SUM(BX43:BX45)</f>
        <v>2.165956</v>
      </c>
      <c r="BY42" s="36">
        <f t="shared" si="139"/>
        <v>475.70005955999983</v>
      </c>
      <c r="BZ42" s="32" t="s">
        <v>166</v>
      </c>
      <c r="CA42" s="32" t="s">
        <v>166</v>
      </c>
      <c r="CB42" s="32" t="s">
        <v>166</v>
      </c>
      <c r="CC42" s="32" t="s">
        <v>166</v>
      </c>
      <c r="CD42" s="32" t="s">
        <v>166</v>
      </c>
      <c r="CE42" s="36">
        <f t="shared" ref="CE42:CF42" si="140">SUM(CE43:CE45)</f>
        <v>2.165956</v>
      </c>
      <c r="CF42" s="36">
        <f t="shared" si="140"/>
        <v>475.70005955999983</v>
      </c>
      <c r="CG42" s="32" t="s">
        <v>166</v>
      </c>
      <c r="CH42" s="32" t="s">
        <v>166</v>
      </c>
      <c r="CI42" s="32" t="s">
        <v>166</v>
      </c>
      <c r="CJ42" s="32" t="s">
        <v>166</v>
      </c>
      <c r="CK42" s="32" t="s">
        <v>166</v>
      </c>
      <c r="CL42" s="36">
        <f t="shared" ref="CL42:CM42" si="141">SUM(CL43:CL45)</f>
        <v>2.2529119999999998</v>
      </c>
      <c r="CM42" s="36">
        <f t="shared" si="141"/>
        <v>441.08051103000003</v>
      </c>
      <c r="CN42" s="32" t="s">
        <v>166</v>
      </c>
      <c r="CO42" s="32" t="s">
        <v>166</v>
      </c>
      <c r="CP42" s="32" t="s">
        <v>166</v>
      </c>
      <c r="CQ42" s="32" t="s">
        <v>166</v>
      </c>
      <c r="CR42" s="32" t="s">
        <v>166</v>
      </c>
      <c r="CS42" s="36">
        <f t="shared" ref="CS42:CT42" si="142">SUM(CS43:CS45)</f>
        <v>2.2529119999999998</v>
      </c>
      <c r="CT42" s="36">
        <f t="shared" si="142"/>
        <v>441.08051103000003</v>
      </c>
      <c r="CU42" s="32" t="s">
        <v>166</v>
      </c>
      <c r="CV42" s="32" t="s">
        <v>166</v>
      </c>
      <c r="CW42" s="32" t="s">
        <v>166</v>
      </c>
      <c r="CX42" s="32" t="s">
        <v>166</v>
      </c>
      <c r="CY42" s="32" t="s">
        <v>166</v>
      </c>
      <c r="CZ42" s="36">
        <f t="shared" si="14"/>
        <v>10.111912</v>
      </c>
      <c r="DA42" s="36">
        <f t="shared" si="15"/>
        <v>2017.5826911374998</v>
      </c>
      <c r="DB42" s="32" t="s">
        <v>166</v>
      </c>
      <c r="DC42" s="32" t="s">
        <v>166</v>
      </c>
      <c r="DD42" s="32" t="s">
        <v>166</v>
      </c>
      <c r="DE42" s="32" t="s">
        <v>166</v>
      </c>
      <c r="DF42" s="32" t="s">
        <v>166</v>
      </c>
      <c r="DG42" s="36">
        <f t="shared" si="16"/>
        <v>13.159911999999998</v>
      </c>
      <c r="DH42" s="36">
        <f t="shared" si="16"/>
        <v>2014.5363993299998</v>
      </c>
      <c r="DI42" s="32" t="s">
        <v>166</v>
      </c>
      <c r="DJ42" s="32" t="s">
        <v>166</v>
      </c>
      <c r="DK42" s="32" t="s">
        <v>166</v>
      </c>
      <c r="DL42" s="32" t="s">
        <v>166</v>
      </c>
      <c r="DM42" s="32" t="s">
        <v>166</v>
      </c>
      <c r="DN42" s="33" t="s">
        <v>166</v>
      </c>
    </row>
    <row r="43" spans="1:118" ht="47.25" x14ac:dyDescent="0.25">
      <c r="A43" s="24" t="s">
        <v>142</v>
      </c>
      <c r="B43" s="31" t="s">
        <v>144</v>
      </c>
      <c r="C43" s="26" t="s">
        <v>145</v>
      </c>
      <c r="D43" s="32" t="s">
        <v>166</v>
      </c>
      <c r="E43" s="32" t="s">
        <v>166</v>
      </c>
      <c r="F43" s="36">
        <v>0</v>
      </c>
      <c r="G43" s="36">
        <v>5.2365329746666713</v>
      </c>
      <c r="H43" s="32" t="s">
        <v>166</v>
      </c>
      <c r="I43" s="32" t="s">
        <v>166</v>
      </c>
      <c r="J43" s="32" t="s">
        <v>166</v>
      </c>
      <c r="K43" s="32" t="s">
        <v>166</v>
      </c>
      <c r="L43" s="32" t="s">
        <v>166</v>
      </c>
      <c r="M43" s="36">
        <v>0</v>
      </c>
      <c r="N43" s="36">
        <v>6.8708397000000012</v>
      </c>
      <c r="O43" s="32" t="s">
        <v>166</v>
      </c>
      <c r="P43" s="32" t="s">
        <v>166</v>
      </c>
      <c r="Q43" s="32" t="s">
        <v>166</v>
      </c>
      <c r="R43" s="32" t="s">
        <v>166</v>
      </c>
      <c r="S43" s="32" t="s">
        <v>166</v>
      </c>
      <c r="T43" s="36">
        <v>0</v>
      </c>
      <c r="U43" s="36">
        <v>5.1918070641666692</v>
      </c>
      <c r="V43" s="32" t="s">
        <v>166</v>
      </c>
      <c r="W43" s="32" t="s">
        <v>166</v>
      </c>
      <c r="X43" s="32" t="s">
        <v>166</v>
      </c>
      <c r="Y43" s="32" t="s">
        <v>166</v>
      </c>
      <c r="Z43" s="32" t="s">
        <v>166</v>
      </c>
      <c r="AA43" s="36">
        <v>0</v>
      </c>
      <c r="AB43" s="36">
        <v>5.1916130000000003</v>
      </c>
      <c r="AC43" s="32" t="s">
        <v>166</v>
      </c>
      <c r="AD43" s="32" t="s">
        <v>166</v>
      </c>
      <c r="AE43" s="32" t="s">
        <v>166</v>
      </c>
      <c r="AF43" s="32" t="s">
        <v>166</v>
      </c>
      <c r="AG43" s="32" t="s">
        <v>166</v>
      </c>
      <c r="AH43" s="36">
        <v>0</v>
      </c>
      <c r="AI43" s="36">
        <v>18.74860043</v>
      </c>
      <c r="AJ43" s="32" t="s">
        <v>166</v>
      </c>
      <c r="AK43" s="32" t="s">
        <v>166</v>
      </c>
      <c r="AL43" s="32" t="s">
        <v>166</v>
      </c>
      <c r="AM43" s="32" t="s">
        <v>166</v>
      </c>
      <c r="AN43" s="32" t="s">
        <v>166</v>
      </c>
      <c r="AO43" s="36">
        <v>0</v>
      </c>
      <c r="AP43" s="36">
        <v>18.74860043</v>
      </c>
      <c r="AQ43" s="32" t="s">
        <v>166</v>
      </c>
      <c r="AR43" s="32" t="s">
        <v>166</v>
      </c>
      <c r="AS43" s="32" t="s">
        <v>166</v>
      </c>
      <c r="AT43" s="32" t="s">
        <v>166</v>
      </c>
      <c r="AU43" s="32" t="s">
        <v>166</v>
      </c>
      <c r="AV43" s="36">
        <v>0</v>
      </c>
      <c r="AW43" s="36">
        <v>26.108345790000001</v>
      </c>
      <c r="AX43" s="32" t="s">
        <v>166</v>
      </c>
      <c r="AY43" s="32" t="s">
        <v>166</v>
      </c>
      <c r="AZ43" s="32" t="s">
        <v>166</v>
      </c>
      <c r="BA43" s="32" t="s">
        <v>166</v>
      </c>
      <c r="BB43" s="32" t="s">
        <v>166</v>
      </c>
      <c r="BC43" s="36">
        <v>0</v>
      </c>
      <c r="BD43" s="36">
        <v>26.108345790000001</v>
      </c>
      <c r="BE43" s="32" t="s">
        <v>166</v>
      </c>
      <c r="BF43" s="32" t="s">
        <v>166</v>
      </c>
      <c r="BG43" s="32" t="s">
        <v>166</v>
      </c>
      <c r="BH43" s="32" t="s">
        <v>166</v>
      </c>
      <c r="BI43" s="32" t="s">
        <v>166</v>
      </c>
      <c r="BJ43" s="36">
        <v>0</v>
      </c>
      <c r="BK43" s="36">
        <v>11.21775781</v>
      </c>
      <c r="BL43" s="32" t="s">
        <v>166</v>
      </c>
      <c r="BM43" s="32" t="s">
        <v>166</v>
      </c>
      <c r="BN43" s="32" t="s">
        <v>166</v>
      </c>
      <c r="BO43" s="32" t="s">
        <v>166</v>
      </c>
      <c r="BP43" s="32" t="s">
        <v>166</v>
      </c>
      <c r="BQ43" s="36">
        <v>0</v>
      </c>
      <c r="BR43" s="36">
        <v>11.21775781</v>
      </c>
      <c r="BS43" s="32" t="s">
        <v>166</v>
      </c>
      <c r="BT43" s="32" t="s">
        <v>166</v>
      </c>
      <c r="BU43" s="32" t="s">
        <v>166</v>
      </c>
      <c r="BV43" s="32" t="s">
        <v>166</v>
      </c>
      <c r="BW43" s="32" t="s">
        <v>166</v>
      </c>
      <c r="BX43" s="36">
        <v>0</v>
      </c>
      <c r="BY43" s="36">
        <v>9.2877669899999997</v>
      </c>
      <c r="BZ43" s="32" t="s">
        <v>166</v>
      </c>
      <c r="CA43" s="32" t="s">
        <v>166</v>
      </c>
      <c r="CB43" s="32" t="s">
        <v>166</v>
      </c>
      <c r="CC43" s="32" t="s">
        <v>166</v>
      </c>
      <c r="CD43" s="32" t="s">
        <v>166</v>
      </c>
      <c r="CE43" s="36">
        <v>0</v>
      </c>
      <c r="CF43" s="36">
        <v>9.2877669899999997</v>
      </c>
      <c r="CG43" s="32" t="s">
        <v>166</v>
      </c>
      <c r="CH43" s="32" t="s">
        <v>166</v>
      </c>
      <c r="CI43" s="32" t="s">
        <v>166</v>
      </c>
      <c r="CJ43" s="32" t="s">
        <v>166</v>
      </c>
      <c r="CK43" s="32" t="s">
        <v>166</v>
      </c>
      <c r="CL43" s="36">
        <v>0</v>
      </c>
      <c r="CM43" s="36">
        <v>9.5369377900000014</v>
      </c>
      <c r="CN43" s="32" t="s">
        <v>166</v>
      </c>
      <c r="CO43" s="32" t="s">
        <v>166</v>
      </c>
      <c r="CP43" s="32" t="s">
        <v>166</v>
      </c>
      <c r="CQ43" s="32" t="s">
        <v>166</v>
      </c>
      <c r="CR43" s="32" t="s">
        <v>166</v>
      </c>
      <c r="CS43" s="36">
        <v>0</v>
      </c>
      <c r="CT43" s="36">
        <v>9.5369377900000014</v>
      </c>
      <c r="CU43" s="32" t="s">
        <v>166</v>
      </c>
      <c r="CV43" s="32" t="s">
        <v>166</v>
      </c>
      <c r="CW43" s="32" t="s">
        <v>166</v>
      </c>
      <c r="CX43" s="32" t="s">
        <v>166</v>
      </c>
      <c r="CY43" s="32" t="s">
        <v>166</v>
      </c>
      <c r="CZ43" s="36">
        <f t="shared" si="14"/>
        <v>0</v>
      </c>
      <c r="DA43" s="36">
        <f t="shared" si="15"/>
        <v>80.091215874166664</v>
      </c>
      <c r="DB43" s="32" t="s">
        <v>166</v>
      </c>
      <c r="DC43" s="32" t="s">
        <v>166</v>
      </c>
      <c r="DD43" s="32" t="s">
        <v>166</v>
      </c>
      <c r="DE43" s="32" t="s">
        <v>166</v>
      </c>
      <c r="DF43" s="32" t="s">
        <v>166</v>
      </c>
      <c r="DG43" s="36">
        <f t="shared" si="16"/>
        <v>0</v>
      </c>
      <c r="DH43" s="36">
        <f t="shared" si="16"/>
        <v>80.091021810000001</v>
      </c>
      <c r="DI43" s="32" t="s">
        <v>166</v>
      </c>
      <c r="DJ43" s="32" t="s">
        <v>166</v>
      </c>
      <c r="DK43" s="32" t="s">
        <v>166</v>
      </c>
      <c r="DL43" s="32" t="s">
        <v>166</v>
      </c>
      <c r="DM43" s="32" t="s">
        <v>166</v>
      </c>
      <c r="DN43" s="33" t="s">
        <v>166</v>
      </c>
    </row>
    <row r="44" spans="1:118" ht="31.5" x14ac:dyDescent="0.25">
      <c r="A44" s="24" t="s">
        <v>142</v>
      </c>
      <c r="B44" s="31" t="s">
        <v>146</v>
      </c>
      <c r="C44" s="26" t="s">
        <v>147</v>
      </c>
      <c r="D44" s="32" t="s">
        <v>166</v>
      </c>
      <c r="E44" s="32" t="s">
        <v>166</v>
      </c>
      <c r="F44" s="36">
        <v>0</v>
      </c>
      <c r="G44" s="36">
        <v>5.8889861458000006</v>
      </c>
      <c r="H44" s="32" t="s">
        <v>166</v>
      </c>
      <c r="I44" s="32" t="s">
        <v>166</v>
      </c>
      <c r="J44" s="32" t="s">
        <v>166</v>
      </c>
      <c r="K44" s="32" t="s">
        <v>166</v>
      </c>
      <c r="L44" s="32" t="s">
        <v>166</v>
      </c>
      <c r="M44" s="36">
        <v>0</v>
      </c>
      <c r="N44" s="36">
        <v>11.179</v>
      </c>
      <c r="O44" s="32" t="s">
        <v>166</v>
      </c>
      <c r="P44" s="32" t="s">
        <v>166</v>
      </c>
      <c r="Q44" s="32" t="s">
        <v>166</v>
      </c>
      <c r="R44" s="32" t="s">
        <v>166</v>
      </c>
      <c r="S44" s="32" t="s">
        <v>166</v>
      </c>
      <c r="T44" s="36">
        <v>0</v>
      </c>
      <c r="U44" s="36">
        <v>4.3754346133333293</v>
      </c>
      <c r="V44" s="32" t="s">
        <v>166</v>
      </c>
      <c r="W44" s="32" t="s">
        <v>166</v>
      </c>
      <c r="X44" s="32" t="s">
        <v>166</v>
      </c>
      <c r="Y44" s="32" t="s">
        <v>166</v>
      </c>
      <c r="Z44" s="32" t="s">
        <v>166</v>
      </c>
      <c r="AA44" s="36">
        <v>0</v>
      </c>
      <c r="AB44" s="36">
        <v>4.3771111200000004</v>
      </c>
      <c r="AC44" s="32" t="s">
        <v>166</v>
      </c>
      <c r="AD44" s="32" t="s">
        <v>166</v>
      </c>
      <c r="AE44" s="32" t="s">
        <v>166</v>
      </c>
      <c r="AF44" s="32" t="s">
        <v>166</v>
      </c>
      <c r="AG44" s="32" t="s">
        <v>166</v>
      </c>
      <c r="AH44" s="36">
        <v>0</v>
      </c>
      <c r="AI44" s="36">
        <v>25.017882849999999</v>
      </c>
      <c r="AJ44" s="32" t="s">
        <v>166</v>
      </c>
      <c r="AK44" s="32" t="s">
        <v>166</v>
      </c>
      <c r="AL44" s="32" t="s">
        <v>166</v>
      </c>
      <c r="AM44" s="32" t="s">
        <v>166</v>
      </c>
      <c r="AN44" s="32" t="s">
        <v>166</v>
      </c>
      <c r="AO44" s="36">
        <v>0</v>
      </c>
      <c r="AP44" s="36">
        <v>25.017882849999999</v>
      </c>
      <c r="AQ44" s="32" t="s">
        <v>166</v>
      </c>
      <c r="AR44" s="32" t="s">
        <v>166</v>
      </c>
      <c r="AS44" s="32" t="s">
        <v>166</v>
      </c>
      <c r="AT44" s="32" t="s">
        <v>166</v>
      </c>
      <c r="AU44" s="32" t="s">
        <v>166</v>
      </c>
      <c r="AV44" s="36">
        <v>0</v>
      </c>
      <c r="AW44" s="36">
        <v>18.559585569999999</v>
      </c>
      <c r="AX44" s="32" t="s">
        <v>166</v>
      </c>
      <c r="AY44" s="32" t="s">
        <v>166</v>
      </c>
      <c r="AZ44" s="32" t="s">
        <v>166</v>
      </c>
      <c r="BA44" s="32" t="s">
        <v>166</v>
      </c>
      <c r="BB44" s="32" t="s">
        <v>166</v>
      </c>
      <c r="BC44" s="36">
        <v>0</v>
      </c>
      <c r="BD44" s="36">
        <v>18.559585569999999</v>
      </c>
      <c r="BE44" s="32" t="s">
        <v>166</v>
      </c>
      <c r="BF44" s="32" t="s">
        <v>166</v>
      </c>
      <c r="BG44" s="32" t="s">
        <v>166</v>
      </c>
      <c r="BH44" s="32" t="s">
        <v>166</v>
      </c>
      <c r="BI44" s="32" t="s">
        <v>166</v>
      </c>
      <c r="BJ44" s="36">
        <v>0</v>
      </c>
      <c r="BK44" s="36">
        <v>14.362801040000001</v>
      </c>
      <c r="BL44" s="32" t="s">
        <v>166</v>
      </c>
      <c r="BM44" s="32" t="s">
        <v>166</v>
      </c>
      <c r="BN44" s="32" t="s">
        <v>166</v>
      </c>
      <c r="BO44" s="32" t="s">
        <v>166</v>
      </c>
      <c r="BP44" s="32" t="s">
        <v>166</v>
      </c>
      <c r="BQ44" s="36">
        <v>0</v>
      </c>
      <c r="BR44" s="36">
        <v>14.362801040000001</v>
      </c>
      <c r="BS44" s="32" t="s">
        <v>166</v>
      </c>
      <c r="BT44" s="32" t="s">
        <v>166</v>
      </c>
      <c r="BU44" s="32" t="s">
        <v>166</v>
      </c>
      <c r="BV44" s="32" t="s">
        <v>166</v>
      </c>
      <c r="BW44" s="32" t="s">
        <v>166</v>
      </c>
      <c r="BX44" s="36">
        <v>0</v>
      </c>
      <c r="BY44" s="36">
        <v>11.807899990000001</v>
      </c>
      <c r="BZ44" s="32" t="s">
        <v>166</v>
      </c>
      <c r="CA44" s="32" t="s">
        <v>166</v>
      </c>
      <c r="CB44" s="32" t="s">
        <v>166</v>
      </c>
      <c r="CC44" s="32" t="s">
        <v>166</v>
      </c>
      <c r="CD44" s="32" t="s">
        <v>166</v>
      </c>
      <c r="CE44" s="36">
        <v>0</v>
      </c>
      <c r="CF44" s="36">
        <v>11.807899990000001</v>
      </c>
      <c r="CG44" s="32" t="s">
        <v>166</v>
      </c>
      <c r="CH44" s="32" t="s">
        <v>166</v>
      </c>
      <c r="CI44" s="32" t="s">
        <v>166</v>
      </c>
      <c r="CJ44" s="32" t="s">
        <v>166</v>
      </c>
      <c r="CK44" s="32" t="s">
        <v>166</v>
      </c>
      <c r="CL44" s="36">
        <v>0</v>
      </c>
      <c r="CM44" s="36">
        <v>16.438147280000003</v>
      </c>
      <c r="CN44" s="32" t="s">
        <v>166</v>
      </c>
      <c r="CO44" s="32" t="s">
        <v>166</v>
      </c>
      <c r="CP44" s="32" t="s">
        <v>166</v>
      </c>
      <c r="CQ44" s="32" t="s">
        <v>166</v>
      </c>
      <c r="CR44" s="32" t="s">
        <v>166</v>
      </c>
      <c r="CS44" s="36">
        <v>0</v>
      </c>
      <c r="CT44" s="36">
        <v>16.438147280000003</v>
      </c>
      <c r="CU44" s="32" t="s">
        <v>166</v>
      </c>
      <c r="CV44" s="32" t="s">
        <v>166</v>
      </c>
      <c r="CW44" s="32" t="s">
        <v>166</v>
      </c>
      <c r="CX44" s="32" t="s">
        <v>166</v>
      </c>
      <c r="CY44" s="32" t="s">
        <v>166</v>
      </c>
      <c r="CZ44" s="36">
        <f t="shared" si="14"/>
        <v>0</v>
      </c>
      <c r="DA44" s="36">
        <f t="shared" si="15"/>
        <v>90.561751343333327</v>
      </c>
      <c r="DB44" s="32" t="s">
        <v>166</v>
      </c>
      <c r="DC44" s="32" t="s">
        <v>166</v>
      </c>
      <c r="DD44" s="32" t="s">
        <v>166</v>
      </c>
      <c r="DE44" s="32" t="s">
        <v>166</v>
      </c>
      <c r="DF44" s="32" t="s">
        <v>166</v>
      </c>
      <c r="DG44" s="36">
        <f t="shared" si="16"/>
        <v>0</v>
      </c>
      <c r="DH44" s="36">
        <f t="shared" si="16"/>
        <v>90.563427850000011</v>
      </c>
      <c r="DI44" s="32" t="s">
        <v>166</v>
      </c>
      <c r="DJ44" s="32" t="s">
        <v>166</v>
      </c>
      <c r="DK44" s="32" t="s">
        <v>166</v>
      </c>
      <c r="DL44" s="32" t="s">
        <v>166</v>
      </c>
      <c r="DM44" s="32" t="s">
        <v>166</v>
      </c>
      <c r="DN44" s="33" t="s">
        <v>166</v>
      </c>
    </row>
    <row r="45" spans="1:118" ht="63" x14ac:dyDescent="0.25">
      <c r="A45" s="24" t="s">
        <v>142</v>
      </c>
      <c r="B45" s="31" t="s">
        <v>148</v>
      </c>
      <c r="C45" s="26" t="s">
        <v>149</v>
      </c>
      <c r="D45" s="32" t="s">
        <v>166</v>
      </c>
      <c r="E45" s="32" t="s">
        <v>166</v>
      </c>
      <c r="F45" s="36">
        <v>0</v>
      </c>
      <c r="G45" s="36">
        <v>134.99117047999999</v>
      </c>
      <c r="H45" s="32" t="s">
        <v>166</v>
      </c>
      <c r="I45" s="32" t="s">
        <v>166</v>
      </c>
      <c r="J45" s="32" t="s">
        <v>166</v>
      </c>
      <c r="K45" s="32" t="s">
        <v>166</v>
      </c>
      <c r="L45" s="32" t="s">
        <v>166</v>
      </c>
      <c r="M45" s="36">
        <v>0</v>
      </c>
      <c r="N45" s="36">
        <v>140.61026707500002</v>
      </c>
      <c r="O45" s="32" t="s">
        <v>166</v>
      </c>
      <c r="P45" s="32" t="s">
        <v>166</v>
      </c>
      <c r="Q45" s="32" t="s">
        <v>166</v>
      </c>
      <c r="R45" s="32" t="s">
        <v>166</v>
      </c>
      <c r="S45" s="32" t="s">
        <v>166</v>
      </c>
      <c r="T45" s="36">
        <v>0</v>
      </c>
      <c r="U45" s="36">
        <v>198.67340306000003</v>
      </c>
      <c r="V45" s="32" t="s">
        <v>166</v>
      </c>
      <c r="W45" s="32" t="s">
        <v>166</v>
      </c>
      <c r="X45" s="32" t="s">
        <v>166</v>
      </c>
      <c r="Y45" s="32" t="s">
        <v>166</v>
      </c>
      <c r="Z45" s="32" t="s">
        <v>166</v>
      </c>
      <c r="AA45" s="36">
        <v>3.048</v>
      </c>
      <c r="AB45" s="36">
        <v>195.62562881000002</v>
      </c>
      <c r="AC45" s="32" t="s">
        <v>166</v>
      </c>
      <c r="AD45" s="32" t="s">
        <v>166</v>
      </c>
      <c r="AE45" s="32" t="s">
        <v>166</v>
      </c>
      <c r="AF45" s="32" t="s">
        <v>166</v>
      </c>
      <c r="AG45" s="32" t="s">
        <v>166</v>
      </c>
      <c r="AH45" s="36">
        <v>1.7694160000000001</v>
      </c>
      <c r="AI45" s="36">
        <v>224.46042186</v>
      </c>
      <c r="AJ45" s="32" t="s">
        <v>166</v>
      </c>
      <c r="AK45" s="32" t="s">
        <v>166</v>
      </c>
      <c r="AL45" s="32" t="s">
        <v>166</v>
      </c>
      <c r="AM45" s="32" t="s">
        <v>166</v>
      </c>
      <c r="AN45" s="32" t="s">
        <v>166</v>
      </c>
      <c r="AO45" s="36">
        <v>1.7694160000000001</v>
      </c>
      <c r="AP45" s="36">
        <v>224.46042186</v>
      </c>
      <c r="AQ45" s="32" t="s">
        <v>166</v>
      </c>
      <c r="AR45" s="32" t="s">
        <v>166</v>
      </c>
      <c r="AS45" s="32" t="s">
        <v>166</v>
      </c>
      <c r="AT45" s="32" t="s">
        <v>166</v>
      </c>
      <c r="AU45" s="32" t="s">
        <v>166</v>
      </c>
      <c r="AV45" s="36">
        <v>1.840832</v>
      </c>
      <c r="AW45" s="36">
        <v>216.96482164999995</v>
      </c>
      <c r="AX45" s="32" t="s">
        <v>166</v>
      </c>
      <c r="AY45" s="32" t="s">
        <v>166</v>
      </c>
      <c r="AZ45" s="32" t="s">
        <v>166</v>
      </c>
      <c r="BA45" s="32" t="s">
        <v>166</v>
      </c>
      <c r="BB45" s="32" t="s">
        <v>166</v>
      </c>
      <c r="BC45" s="36">
        <v>1.840832</v>
      </c>
      <c r="BD45" s="36">
        <v>216.96482164999995</v>
      </c>
      <c r="BE45" s="32" t="s">
        <v>166</v>
      </c>
      <c r="BF45" s="32" t="s">
        <v>166</v>
      </c>
      <c r="BG45" s="32" t="s">
        <v>166</v>
      </c>
      <c r="BH45" s="32" t="s">
        <v>166</v>
      </c>
      <c r="BI45" s="32" t="s">
        <v>166</v>
      </c>
      <c r="BJ45" s="36">
        <v>2.0827960000000001</v>
      </c>
      <c r="BK45" s="36">
        <v>337.12125880999992</v>
      </c>
      <c r="BL45" s="32" t="s">
        <v>166</v>
      </c>
      <c r="BM45" s="32" t="s">
        <v>166</v>
      </c>
      <c r="BN45" s="32" t="s">
        <v>166</v>
      </c>
      <c r="BO45" s="32" t="s">
        <v>166</v>
      </c>
      <c r="BP45" s="32" t="s">
        <v>166</v>
      </c>
      <c r="BQ45" s="36">
        <v>2.0827960000000001</v>
      </c>
      <c r="BR45" s="36">
        <v>337.12125880999992</v>
      </c>
      <c r="BS45" s="32" t="s">
        <v>166</v>
      </c>
      <c r="BT45" s="32" t="s">
        <v>166</v>
      </c>
      <c r="BU45" s="32" t="s">
        <v>166</v>
      </c>
      <c r="BV45" s="32" t="s">
        <v>166</v>
      </c>
      <c r="BW45" s="32" t="s">
        <v>166</v>
      </c>
      <c r="BX45" s="36">
        <v>2.165956</v>
      </c>
      <c r="BY45" s="36">
        <v>454.60439257999985</v>
      </c>
      <c r="BZ45" s="32" t="s">
        <v>166</v>
      </c>
      <c r="CA45" s="32" t="s">
        <v>166</v>
      </c>
      <c r="CB45" s="32" t="s">
        <v>166</v>
      </c>
      <c r="CC45" s="32" t="s">
        <v>166</v>
      </c>
      <c r="CD45" s="32" t="s">
        <v>166</v>
      </c>
      <c r="CE45" s="36">
        <v>2.165956</v>
      </c>
      <c r="CF45" s="36">
        <v>454.60439257999985</v>
      </c>
      <c r="CG45" s="32" t="s">
        <v>166</v>
      </c>
      <c r="CH45" s="32" t="s">
        <v>166</v>
      </c>
      <c r="CI45" s="32" t="s">
        <v>166</v>
      </c>
      <c r="CJ45" s="32" t="s">
        <v>166</v>
      </c>
      <c r="CK45" s="32" t="s">
        <v>166</v>
      </c>
      <c r="CL45" s="36">
        <v>2.2529119999999998</v>
      </c>
      <c r="CM45" s="36">
        <v>415.10542595999999</v>
      </c>
      <c r="CN45" s="32" t="s">
        <v>166</v>
      </c>
      <c r="CO45" s="32" t="s">
        <v>166</v>
      </c>
      <c r="CP45" s="32" t="s">
        <v>166</v>
      </c>
      <c r="CQ45" s="32" t="s">
        <v>166</v>
      </c>
      <c r="CR45" s="32" t="s">
        <v>166</v>
      </c>
      <c r="CS45" s="36">
        <v>2.2529119999999998</v>
      </c>
      <c r="CT45" s="36">
        <v>415.10542595999999</v>
      </c>
      <c r="CU45" s="32" t="s">
        <v>166</v>
      </c>
      <c r="CV45" s="32" t="s">
        <v>166</v>
      </c>
      <c r="CW45" s="32" t="s">
        <v>166</v>
      </c>
      <c r="CX45" s="32" t="s">
        <v>166</v>
      </c>
      <c r="CY45" s="32" t="s">
        <v>166</v>
      </c>
      <c r="CZ45" s="36">
        <f t="shared" si="14"/>
        <v>10.111912</v>
      </c>
      <c r="DA45" s="36">
        <f t="shared" si="15"/>
        <v>1846.92972392</v>
      </c>
      <c r="DB45" s="32" t="s">
        <v>166</v>
      </c>
      <c r="DC45" s="32" t="s">
        <v>166</v>
      </c>
      <c r="DD45" s="32" t="s">
        <v>166</v>
      </c>
      <c r="DE45" s="32" t="s">
        <v>166</v>
      </c>
      <c r="DF45" s="32" t="s">
        <v>166</v>
      </c>
      <c r="DG45" s="36">
        <f t="shared" si="16"/>
        <v>13.159911999999998</v>
      </c>
      <c r="DH45" s="36">
        <f t="shared" si="16"/>
        <v>1843.8819496699998</v>
      </c>
      <c r="DI45" s="32" t="s">
        <v>166</v>
      </c>
      <c r="DJ45" s="32" t="s">
        <v>166</v>
      </c>
      <c r="DK45" s="32" t="s">
        <v>166</v>
      </c>
      <c r="DL45" s="32" t="s">
        <v>166</v>
      </c>
      <c r="DM45" s="32" t="s">
        <v>166</v>
      </c>
      <c r="DN45" s="33" t="s">
        <v>166</v>
      </c>
    </row>
    <row r="46" spans="1:118" ht="47.25" x14ac:dyDescent="0.25">
      <c r="A46" s="24" t="s">
        <v>150</v>
      </c>
      <c r="B46" s="29" t="s">
        <v>151</v>
      </c>
      <c r="C46" s="26" t="s">
        <v>99</v>
      </c>
      <c r="D46" s="32" t="s">
        <v>166</v>
      </c>
      <c r="E46" s="32" t="s">
        <v>166</v>
      </c>
      <c r="F46" s="36">
        <f t="shared" ref="F46:G46" si="143">SUM(F47,F48)</f>
        <v>0</v>
      </c>
      <c r="G46" s="36">
        <f t="shared" si="143"/>
        <v>0</v>
      </c>
      <c r="H46" s="32" t="s">
        <v>166</v>
      </c>
      <c r="I46" s="32" t="s">
        <v>166</v>
      </c>
      <c r="J46" s="32" t="s">
        <v>166</v>
      </c>
      <c r="K46" s="32" t="s">
        <v>166</v>
      </c>
      <c r="L46" s="32" t="s">
        <v>166</v>
      </c>
      <c r="M46" s="36">
        <f t="shared" ref="M46:N46" si="144">SUM(M47,M48)</f>
        <v>0</v>
      </c>
      <c r="N46" s="36">
        <f t="shared" si="144"/>
        <v>0</v>
      </c>
      <c r="O46" s="32" t="s">
        <v>166</v>
      </c>
      <c r="P46" s="32" t="s">
        <v>166</v>
      </c>
      <c r="Q46" s="32" t="s">
        <v>166</v>
      </c>
      <c r="R46" s="32" t="s">
        <v>166</v>
      </c>
      <c r="S46" s="32" t="s">
        <v>166</v>
      </c>
      <c r="T46" s="36">
        <f t="shared" ref="T46:U46" si="145">SUM(T47,T48)</f>
        <v>0</v>
      </c>
      <c r="U46" s="36">
        <f t="shared" si="145"/>
        <v>0</v>
      </c>
      <c r="V46" s="32" t="s">
        <v>166</v>
      </c>
      <c r="W46" s="32" t="s">
        <v>166</v>
      </c>
      <c r="X46" s="32" t="s">
        <v>166</v>
      </c>
      <c r="Y46" s="32" t="s">
        <v>166</v>
      </c>
      <c r="Z46" s="32" t="s">
        <v>166</v>
      </c>
      <c r="AA46" s="36">
        <f t="shared" ref="AA46:AB46" si="146">SUM(AA47,AA48)</f>
        <v>0</v>
      </c>
      <c r="AB46" s="36">
        <f t="shared" si="146"/>
        <v>0</v>
      </c>
      <c r="AC46" s="32" t="s">
        <v>166</v>
      </c>
      <c r="AD46" s="32" t="s">
        <v>166</v>
      </c>
      <c r="AE46" s="32" t="s">
        <v>166</v>
      </c>
      <c r="AF46" s="32" t="s">
        <v>166</v>
      </c>
      <c r="AG46" s="32" t="s">
        <v>166</v>
      </c>
      <c r="AH46" s="36">
        <f t="shared" ref="AH46:AI46" si="147">SUM(AH47,AH48)</f>
        <v>64.018123000000003</v>
      </c>
      <c r="AI46" s="36">
        <f t="shared" si="147"/>
        <v>0</v>
      </c>
      <c r="AJ46" s="32" t="s">
        <v>166</v>
      </c>
      <c r="AK46" s="32" t="s">
        <v>166</v>
      </c>
      <c r="AL46" s="32" t="s">
        <v>166</v>
      </c>
      <c r="AM46" s="32" t="s">
        <v>166</v>
      </c>
      <c r="AN46" s="32" t="s">
        <v>166</v>
      </c>
      <c r="AO46" s="36">
        <f t="shared" ref="AO46:AP46" si="148">SUM(AO47,AO48)</f>
        <v>64.018123000000003</v>
      </c>
      <c r="AP46" s="36">
        <f t="shared" si="148"/>
        <v>0</v>
      </c>
      <c r="AQ46" s="32" t="s">
        <v>166</v>
      </c>
      <c r="AR46" s="32" t="s">
        <v>166</v>
      </c>
      <c r="AS46" s="32" t="s">
        <v>166</v>
      </c>
      <c r="AT46" s="32" t="s">
        <v>166</v>
      </c>
      <c r="AU46" s="32" t="s">
        <v>166</v>
      </c>
      <c r="AV46" s="36">
        <f t="shared" ref="AV46:AW46" si="149">SUM(AV47,AV48)</f>
        <v>6.2220546400000005</v>
      </c>
      <c r="AW46" s="36">
        <f t="shared" si="149"/>
        <v>0</v>
      </c>
      <c r="AX46" s="32" t="s">
        <v>166</v>
      </c>
      <c r="AY46" s="32" t="s">
        <v>166</v>
      </c>
      <c r="AZ46" s="32" t="s">
        <v>166</v>
      </c>
      <c r="BA46" s="32" t="s">
        <v>166</v>
      </c>
      <c r="BB46" s="32" t="s">
        <v>166</v>
      </c>
      <c r="BC46" s="36">
        <f t="shared" ref="BC46:BD46" si="150">SUM(BC47,BC48)</f>
        <v>6.2220546400000005</v>
      </c>
      <c r="BD46" s="36">
        <f t="shared" si="150"/>
        <v>0</v>
      </c>
      <c r="BE46" s="32" t="s">
        <v>166</v>
      </c>
      <c r="BF46" s="32" t="s">
        <v>166</v>
      </c>
      <c r="BG46" s="32" t="s">
        <v>166</v>
      </c>
      <c r="BH46" s="32" t="s">
        <v>166</v>
      </c>
      <c r="BI46" s="32" t="s">
        <v>166</v>
      </c>
      <c r="BJ46" s="36">
        <f t="shared" ref="BJ46:BK46" si="151">SUM(BJ47,BJ48)</f>
        <v>6.4688695599999999</v>
      </c>
      <c r="BK46" s="36">
        <f t="shared" si="151"/>
        <v>0</v>
      </c>
      <c r="BL46" s="32" t="s">
        <v>166</v>
      </c>
      <c r="BM46" s="32" t="s">
        <v>166</v>
      </c>
      <c r="BN46" s="32" t="s">
        <v>166</v>
      </c>
      <c r="BO46" s="32" t="s">
        <v>166</v>
      </c>
      <c r="BP46" s="32" t="s">
        <v>166</v>
      </c>
      <c r="BQ46" s="36">
        <f t="shared" ref="BQ46:BR46" si="152">SUM(BQ47,BQ48)</f>
        <v>6.4688695599999999</v>
      </c>
      <c r="BR46" s="36">
        <f t="shared" si="152"/>
        <v>0</v>
      </c>
      <c r="BS46" s="32" t="s">
        <v>166</v>
      </c>
      <c r="BT46" s="32" t="s">
        <v>166</v>
      </c>
      <c r="BU46" s="32" t="s">
        <v>166</v>
      </c>
      <c r="BV46" s="32" t="s">
        <v>166</v>
      </c>
      <c r="BW46" s="32" t="s">
        <v>166</v>
      </c>
      <c r="BX46" s="36">
        <f t="shared" ref="BX46:BY46" si="153">SUM(BX47,BX48)</f>
        <v>1.1588470399999999</v>
      </c>
      <c r="BY46" s="36">
        <f t="shared" si="153"/>
        <v>0</v>
      </c>
      <c r="BZ46" s="32" t="s">
        <v>166</v>
      </c>
      <c r="CA46" s="32" t="s">
        <v>166</v>
      </c>
      <c r="CB46" s="32" t="s">
        <v>166</v>
      </c>
      <c r="CC46" s="32" t="s">
        <v>166</v>
      </c>
      <c r="CD46" s="32" t="s">
        <v>166</v>
      </c>
      <c r="CE46" s="36">
        <f t="shared" ref="CE46:CF46" si="154">SUM(CE47,CE48)</f>
        <v>1.1588470399999999</v>
      </c>
      <c r="CF46" s="36">
        <f t="shared" si="154"/>
        <v>0</v>
      </c>
      <c r="CG46" s="32" t="s">
        <v>166</v>
      </c>
      <c r="CH46" s="32" t="s">
        <v>166</v>
      </c>
      <c r="CI46" s="32" t="s">
        <v>166</v>
      </c>
      <c r="CJ46" s="32" t="s">
        <v>166</v>
      </c>
      <c r="CK46" s="32" t="s">
        <v>166</v>
      </c>
      <c r="CL46" s="36">
        <f t="shared" ref="CL46:CM46" si="155">SUM(CL47,CL48)</f>
        <v>1.2053195800000001</v>
      </c>
      <c r="CM46" s="36">
        <f t="shared" si="155"/>
        <v>0</v>
      </c>
      <c r="CN46" s="32" t="s">
        <v>166</v>
      </c>
      <c r="CO46" s="32" t="s">
        <v>166</v>
      </c>
      <c r="CP46" s="32" t="s">
        <v>166</v>
      </c>
      <c r="CQ46" s="32" t="s">
        <v>166</v>
      </c>
      <c r="CR46" s="32" t="s">
        <v>166</v>
      </c>
      <c r="CS46" s="36">
        <f t="shared" ref="CS46:CT46" si="156">SUM(CS47,CS48)</f>
        <v>1.2053195800000001</v>
      </c>
      <c r="CT46" s="36">
        <f t="shared" si="156"/>
        <v>0</v>
      </c>
      <c r="CU46" s="32" t="s">
        <v>166</v>
      </c>
      <c r="CV46" s="32" t="s">
        <v>166</v>
      </c>
      <c r="CW46" s="32" t="s">
        <v>166</v>
      </c>
      <c r="CX46" s="32" t="s">
        <v>166</v>
      </c>
      <c r="CY46" s="32" t="s">
        <v>166</v>
      </c>
      <c r="CZ46" s="36">
        <f t="shared" si="14"/>
        <v>79.073213819999992</v>
      </c>
      <c r="DA46" s="36">
        <f t="shared" si="15"/>
        <v>0</v>
      </c>
      <c r="DB46" s="32" t="s">
        <v>166</v>
      </c>
      <c r="DC46" s="32" t="s">
        <v>166</v>
      </c>
      <c r="DD46" s="32" t="s">
        <v>166</v>
      </c>
      <c r="DE46" s="32" t="s">
        <v>166</v>
      </c>
      <c r="DF46" s="32" t="s">
        <v>166</v>
      </c>
      <c r="DG46" s="36">
        <f t="shared" si="16"/>
        <v>79.073213819999992</v>
      </c>
      <c r="DH46" s="36">
        <f t="shared" si="16"/>
        <v>0</v>
      </c>
      <c r="DI46" s="32" t="s">
        <v>166</v>
      </c>
      <c r="DJ46" s="32" t="s">
        <v>166</v>
      </c>
      <c r="DK46" s="32" t="s">
        <v>166</v>
      </c>
      <c r="DL46" s="32" t="s">
        <v>166</v>
      </c>
      <c r="DM46" s="32" t="s">
        <v>166</v>
      </c>
      <c r="DN46" s="33" t="s">
        <v>166</v>
      </c>
    </row>
    <row r="47" spans="1:118" ht="78.75" x14ac:dyDescent="0.25">
      <c r="A47" s="24" t="s">
        <v>152</v>
      </c>
      <c r="B47" s="30" t="s">
        <v>153</v>
      </c>
      <c r="C47" s="26" t="s">
        <v>99</v>
      </c>
      <c r="D47" s="32" t="s">
        <v>166</v>
      </c>
      <c r="E47" s="32" t="s">
        <v>166</v>
      </c>
      <c r="F47" s="36" t="s">
        <v>166</v>
      </c>
      <c r="G47" s="36" t="s">
        <v>166</v>
      </c>
      <c r="H47" s="32" t="s">
        <v>166</v>
      </c>
      <c r="I47" s="32" t="s">
        <v>166</v>
      </c>
      <c r="J47" s="32" t="s">
        <v>166</v>
      </c>
      <c r="K47" s="32" t="s">
        <v>166</v>
      </c>
      <c r="L47" s="32" t="s">
        <v>166</v>
      </c>
      <c r="M47" s="36" t="s">
        <v>166</v>
      </c>
      <c r="N47" s="36" t="s">
        <v>166</v>
      </c>
      <c r="O47" s="32" t="s">
        <v>166</v>
      </c>
      <c r="P47" s="32" t="s">
        <v>166</v>
      </c>
      <c r="Q47" s="32" t="s">
        <v>166</v>
      </c>
      <c r="R47" s="32" t="s">
        <v>166</v>
      </c>
      <c r="S47" s="32" t="s">
        <v>166</v>
      </c>
      <c r="T47" s="36" t="s">
        <v>166</v>
      </c>
      <c r="U47" s="36" t="s">
        <v>166</v>
      </c>
      <c r="V47" s="32" t="s">
        <v>166</v>
      </c>
      <c r="W47" s="32" t="s">
        <v>166</v>
      </c>
      <c r="X47" s="32" t="s">
        <v>166</v>
      </c>
      <c r="Y47" s="32" t="s">
        <v>166</v>
      </c>
      <c r="Z47" s="32" t="s">
        <v>166</v>
      </c>
      <c r="AA47" s="36" t="s">
        <v>166</v>
      </c>
      <c r="AB47" s="36" t="s">
        <v>166</v>
      </c>
      <c r="AC47" s="32" t="s">
        <v>166</v>
      </c>
      <c r="AD47" s="32" t="s">
        <v>166</v>
      </c>
      <c r="AE47" s="32" t="s">
        <v>166</v>
      </c>
      <c r="AF47" s="32" t="s">
        <v>166</v>
      </c>
      <c r="AG47" s="32" t="s">
        <v>166</v>
      </c>
      <c r="AH47" s="36" t="s">
        <v>166</v>
      </c>
      <c r="AI47" s="36" t="s">
        <v>166</v>
      </c>
      <c r="AJ47" s="32" t="s">
        <v>166</v>
      </c>
      <c r="AK47" s="32" t="s">
        <v>166</v>
      </c>
      <c r="AL47" s="32" t="s">
        <v>166</v>
      </c>
      <c r="AM47" s="32" t="s">
        <v>166</v>
      </c>
      <c r="AN47" s="32" t="s">
        <v>166</v>
      </c>
      <c r="AO47" s="36" t="s">
        <v>166</v>
      </c>
      <c r="AP47" s="36" t="s">
        <v>166</v>
      </c>
      <c r="AQ47" s="32" t="s">
        <v>166</v>
      </c>
      <c r="AR47" s="32" t="s">
        <v>166</v>
      </c>
      <c r="AS47" s="32" t="s">
        <v>166</v>
      </c>
      <c r="AT47" s="32" t="s">
        <v>166</v>
      </c>
      <c r="AU47" s="32" t="s">
        <v>166</v>
      </c>
      <c r="AV47" s="36" t="s">
        <v>166</v>
      </c>
      <c r="AW47" s="36" t="s">
        <v>166</v>
      </c>
      <c r="AX47" s="32" t="s">
        <v>166</v>
      </c>
      <c r="AY47" s="32" t="s">
        <v>166</v>
      </c>
      <c r="AZ47" s="32" t="s">
        <v>166</v>
      </c>
      <c r="BA47" s="32" t="s">
        <v>166</v>
      </c>
      <c r="BB47" s="32" t="s">
        <v>166</v>
      </c>
      <c r="BC47" s="36" t="s">
        <v>166</v>
      </c>
      <c r="BD47" s="36" t="s">
        <v>166</v>
      </c>
      <c r="BE47" s="32" t="s">
        <v>166</v>
      </c>
      <c r="BF47" s="32" t="s">
        <v>166</v>
      </c>
      <c r="BG47" s="32" t="s">
        <v>166</v>
      </c>
      <c r="BH47" s="32" t="s">
        <v>166</v>
      </c>
      <c r="BI47" s="32" t="s">
        <v>166</v>
      </c>
      <c r="BJ47" s="36" t="s">
        <v>166</v>
      </c>
      <c r="BK47" s="36" t="s">
        <v>166</v>
      </c>
      <c r="BL47" s="32" t="s">
        <v>166</v>
      </c>
      <c r="BM47" s="32" t="s">
        <v>166</v>
      </c>
      <c r="BN47" s="32" t="s">
        <v>166</v>
      </c>
      <c r="BO47" s="32" t="s">
        <v>166</v>
      </c>
      <c r="BP47" s="32" t="s">
        <v>166</v>
      </c>
      <c r="BQ47" s="36" t="s">
        <v>166</v>
      </c>
      <c r="BR47" s="36" t="s">
        <v>166</v>
      </c>
      <c r="BS47" s="32" t="s">
        <v>166</v>
      </c>
      <c r="BT47" s="32" t="s">
        <v>166</v>
      </c>
      <c r="BU47" s="32" t="s">
        <v>166</v>
      </c>
      <c r="BV47" s="32" t="s">
        <v>166</v>
      </c>
      <c r="BW47" s="32" t="s">
        <v>166</v>
      </c>
      <c r="BX47" s="36" t="s">
        <v>166</v>
      </c>
      <c r="BY47" s="36" t="s">
        <v>166</v>
      </c>
      <c r="BZ47" s="32" t="s">
        <v>166</v>
      </c>
      <c r="CA47" s="32" t="s">
        <v>166</v>
      </c>
      <c r="CB47" s="32" t="s">
        <v>166</v>
      </c>
      <c r="CC47" s="32" t="s">
        <v>166</v>
      </c>
      <c r="CD47" s="32" t="s">
        <v>166</v>
      </c>
      <c r="CE47" s="36" t="s">
        <v>166</v>
      </c>
      <c r="CF47" s="36" t="s">
        <v>166</v>
      </c>
      <c r="CG47" s="32" t="s">
        <v>166</v>
      </c>
      <c r="CH47" s="32" t="s">
        <v>166</v>
      </c>
      <c r="CI47" s="32" t="s">
        <v>166</v>
      </c>
      <c r="CJ47" s="32" t="s">
        <v>166</v>
      </c>
      <c r="CK47" s="32" t="s">
        <v>166</v>
      </c>
      <c r="CL47" s="36" t="s">
        <v>166</v>
      </c>
      <c r="CM47" s="36" t="s">
        <v>166</v>
      </c>
      <c r="CN47" s="32" t="s">
        <v>166</v>
      </c>
      <c r="CO47" s="32" t="s">
        <v>166</v>
      </c>
      <c r="CP47" s="32" t="s">
        <v>166</v>
      </c>
      <c r="CQ47" s="32" t="s">
        <v>166</v>
      </c>
      <c r="CR47" s="32" t="s">
        <v>166</v>
      </c>
      <c r="CS47" s="36" t="s">
        <v>166</v>
      </c>
      <c r="CT47" s="36" t="s">
        <v>166</v>
      </c>
      <c r="CU47" s="32" t="s">
        <v>166</v>
      </c>
      <c r="CV47" s="32" t="s">
        <v>166</v>
      </c>
      <c r="CW47" s="32" t="s">
        <v>166</v>
      </c>
      <c r="CX47" s="32" t="s">
        <v>166</v>
      </c>
      <c r="CY47" s="32" t="s">
        <v>166</v>
      </c>
      <c r="CZ47" s="36">
        <f t="shared" si="14"/>
        <v>0</v>
      </c>
      <c r="DA47" s="36">
        <f t="shared" si="15"/>
        <v>0</v>
      </c>
      <c r="DB47" s="32" t="s">
        <v>166</v>
      </c>
      <c r="DC47" s="32" t="s">
        <v>166</v>
      </c>
      <c r="DD47" s="32" t="s">
        <v>166</v>
      </c>
      <c r="DE47" s="32" t="s">
        <v>166</v>
      </c>
      <c r="DF47" s="32" t="s">
        <v>166</v>
      </c>
      <c r="DG47" s="36">
        <f t="shared" si="16"/>
        <v>0</v>
      </c>
      <c r="DH47" s="36">
        <f t="shared" si="16"/>
        <v>0</v>
      </c>
      <c r="DI47" s="32" t="s">
        <v>166</v>
      </c>
      <c r="DJ47" s="32" t="s">
        <v>166</v>
      </c>
      <c r="DK47" s="32" t="s">
        <v>166</v>
      </c>
      <c r="DL47" s="32" t="s">
        <v>166</v>
      </c>
      <c r="DM47" s="32" t="s">
        <v>166</v>
      </c>
      <c r="DN47" s="33" t="s">
        <v>166</v>
      </c>
    </row>
    <row r="48" spans="1:118" ht="63" x14ac:dyDescent="0.25">
      <c r="A48" s="24" t="s">
        <v>154</v>
      </c>
      <c r="B48" s="30" t="s">
        <v>155</v>
      </c>
      <c r="C48" s="26" t="s">
        <v>99</v>
      </c>
      <c r="D48" s="32" t="s">
        <v>166</v>
      </c>
      <c r="E48" s="32" t="s">
        <v>166</v>
      </c>
      <c r="F48" s="36">
        <f t="shared" ref="F48:G48" si="157">F49</f>
        <v>0</v>
      </c>
      <c r="G48" s="36">
        <f t="shared" si="157"/>
        <v>0</v>
      </c>
      <c r="H48" s="32" t="s">
        <v>166</v>
      </c>
      <c r="I48" s="32" t="s">
        <v>166</v>
      </c>
      <c r="J48" s="32" t="s">
        <v>166</v>
      </c>
      <c r="K48" s="32" t="s">
        <v>166</v>
      </c>
      <c r="L48" s="32" t="s">
        <v>166</v>
      </c>
      <c r="M48" s="36">
        <f t="shared" ref="M48:N48" si="158">M49</f>
        <v>0</v>
      </c>
      <c r="N48" s="36">
        <f t="shared" si="158"/>
        <v>0</v>
      </c>
      <c r="O48" s="32" t="s">
        <v>166</v>
      </c>
      <c r="P48" s="32" t="s">
        <v>166</v>
      </c>
      <c r="Q48" s="32" t="s">
        <v>166</v>
      </c>
      <c r="R48" s="32" t="s">
        <v>166</v>
      </c>
      <c r="S48" s="32" t="s">
        <v>166</v>
      </c>
      <c r="T48" s="36">
        <f t="shared" ref="T48:U48" si="159">T49</f>
        <v>0</v>
      </c>
      <c r="U48" s="36">
        <f t="shared" si="159"/>
        <v>0</v>
      </c>
      <c r="V48" s="32" t="s">
        <v>166</v>
      </c>
      <c r="W48" s="32" t="s">
        <v>166</v>
      </c>
      <c r="X48" s="32" t="s">
        <v>166</v>
      </c>
      <c r="Y48" s="32" t="s">
        <v>166</v>
      </c>
      <c r="Z48" s="32" t="s">
        <v>166</v>
      </c>
      <c r="AA48" s="36">
        <f t="shared" ref="AA48:AB48" si="160">AA49</f>
        <v>0</v>
      </c>
      <c r="AB48" s="36">
        <f t="shared" si="160"/>
        <v>0</v>
      </c>
      <c r="AC48" s="32" t="s">
        <v>166</v>
      </c>
      <c r="AD48" s="32" t="s">
        <v>166</v>
      </c>
      <c r="AE48" s="32" t="s">
        <v>166</v>
      </c>
      <c r="AF48" s="32" t="s">
        <v>166</v>
      </c>
      <c r="AG48" s="32" t="s">
        <v>166</v>
      </c>
      <c r="AH48" s="36">
        <f t="shared" ref="AH48:AI48" si="161">AH49</f>
        <v>64.018123000000003</v>
      </c>
      <c r="AI48" s="36">
        <f t="shared" si="161"/>
        <v>0</v>
      </c>
      <c r="AJ48" s="32" t="s">
        <v>166</v>
      </c>
      <c r="AK48" s="32" t="s">
        <v>166</v>
      </c>
      <c r="AL48" s="32" t="s">
        <v>166</v>
      </c>
      <c r="AM48" s="32" t="s">
        <v>166</v>
      </c>
      <c r="AN48" s="32" t="s">
        <v>166</v>
      </c>
      <c r="AO48" s="36">
        <f t="shared" ref="AO48:AP48" si="162">AO49</f>
        <v>64.018123000000003</v>
      </c>
      <c r="AP48" s="36">
        <f t="shared" si="162"/>
        <v>0</v>
      </c>
      <c r="AQ48" s="32" t="s">
        <v>166</v>
      </c>
      <c r="AR48" s="32" t="s">
        <v>166</v>
      </c>
      <c r="AS48" s="32" t="s">
        <v>166</v>
      </c>
      <c r="AT48" s="32" t="s">
        <v>166</v>
      </c>
      <c r="AU48" s="32" t="s">
        <v>166</v>
      </c>
      <c r="AV48" s="36">
        <f t="shared" ref="AV48:AW48" si="163">AV49</f>
        <v>6.2220546400000005</v>
      </c>
      <c r="AW48" s="36">
        <f t="shared" si="163"/>
        <v>0</v>
      </c>
      <c r="AX48" s="32" t="s">
        <v>166</v>
      </c>
      <c r="AY48" s="32" t="s">
        <v>166</v>
      </c>
      <c r="AZ48" s="32" t="s">
        <v>166</v>
      </c>
      <c r="BA48" s="32" t="s">
        <v>166</v>
      </c>
      <c r="BB48" s="32" t="s">
        <v>166</v>
      </c>
      <c r="BC48" s="36">
        <f t="shared" ref="BC48:BD48" si="164">BC49</f>
        <v>6.2220546400000005</v>
      </c>
      <c r="BD48" s="36">
        <f t="shared" si="164"/>
        <v>0</v>
      </c>
      <c r="BE48" s="32" t="s">
        <v>166</v>
      </c>
      <c r="BF48" s="32" t="s">
        <v>166</v>
      </c>
      <c r="BG48" s="32" t="s">
        <v>166</v>
      </c>
      <c r="BH48" s="32" t="s">
        <v>166</v>
      </c>
      <c r="BI48" s="32" t="s">
        <v>166</v>
      </c>
      <c r="BJ48" s="36">
        <f t="shared" ref="BJ48:BK48" si="165">BJ49</f>
        <v>6.4688695599999999</v>
      </c>
      <c r="BK48" s="36">
        <f t="shared" si="165"/>
        <v>0</v>
      </c>
      <c r="BL48" s="32" t="s">
        <v>166</v>
      </c>
      <c r="BM48" s="32" t="s">
        <v>166</v>
      </c>
      <c r="BN48" s="32" t="s">
        <v>166</v>
      </c>
      <c r="BO48" s="32" t="s">
        <v>166</v>
      </c>
      <c r="BP48" s="32" t="s">
        <v>166</v>
      </c>
      <c r="BQ48" s="36">
        <f t="shared" ref="BQ48:BR48" si="166">BQ49</f>
        <v>6.4688695599999999</v>
      </c>
      <c r="BR48" s="36">
        <f t="shared" si="166"/>
        <v>0</v>
      </c>
      <c r="BS48" s="32" t="s">
        <v>166</v>
      </c>
      <c r="BT48" s="32" t="s">
        <v>166</v>
      </c>
      <c r="BU48" s="32" t="s">
        <v>166</v>
      </c>
      <c r="BV48" s="32" t="s">
        <v>166</v>
      </c>
      <c r="BW48" s="32" t="s">
        <v>166</v>
      </c>
      <c r="BX48" s="36">
        <f t="shared" ref="BX48:BY48" si="167">BX49</f>
        <v>1.1588470399999999</v>
      </c>
      <c r="BY48" s="36">
        <f t="shared" si="167"/>
        <v>0</v>
      </c>
      <c r="BZ48" s="32" t="s">
        <v>166</v>
      </c>
      <c r="CA48" s="32" t="s">
        <v>166</v>
      </c>
      <c r="CB48" s="32" t="s">
        <v>166</v>
      </c>
      <c r="CC48" s="32" t="s">
        <v>166</v>
      </c>
      <c r="CD48" s="32" t="s">
        <v>166</v>
      </c>
      <c r="CE48" s="36">
        <f t="shared" ref="CE48:CF48" si="168">CE49</f>
        <v>1.1588470399999999</v>
      </c>
      <c r="CF48" s="36">
        <f t="shared" si="168"/>
        <v>0</v>
      </c>
      <c r="CG48" s="32" t="s">
        <v>166</v>
      </c>
      <c r="CH48" s="32" t="s">
        <v>166</v>
      </c>
      <c r="CI48" s="32" t="s">
        <v>166</v>
      </c>
      <c r="CJ48" s="32" t="s">
        <v>166</v>
      </c>
      <c r="CK48" s="32" t="s">
        <v>166</v>
      </c>
      <c r="CL48" s="36">
        <f t="shared" ref="CL48:CM48" si="169">CL49</f>
        <v>1.2053195800000001</v>
      </c>
      <c r="CM48" s="36">
        <f t="shared" si="169"/>
        <v>0</v>
      </c>
      <c r="CN48" s="32" t="s">
        <v>166</v>
      </c>
      <c r="CO48" s="32" t="s">
        <v>166</v>
      </c>
      <c r="CP48" s="32" t="s">
        <v>166</v>
      </c>
      <c r="CQ48" s="32" t="s">
        <v>166</v>
      </c>
      <c r="CR48" s="32" t="s">
        <v>166</v>
      </c>
      <c r="CS48" s="36">
        <f t="shared" ref="CS48:CT48" si="170">CS49</f>
        <v>1.2053195800000001</v>
      </c>
      <c r="CT48" s="36">
        <f t="shared" si="170"/>
        <v>0</v>
      </c>
      <c r="CU48" s="32" t="s">
        <v>166</v>
      </c>
      <c r="CV48" s="32" t="s">
        <v>166</v>
      </c>
      <c r="CW48" s="32" t="s">
        <v>166</v>
      </c>
      <c r="CX48" s="32" t="s">
        <v>166</v>
      </c>
      <c r="CY48" s="32" t="s">
        <v>166</v>
      </c>
      <c r="CZ48" s="36">
        <f t="shared" si="14"/>
        <v>79.073213819999992</v>
      </c>
      <c r="DA48" s="36">
        <f t="shared" si="15"/>
        <v>0</v>
      </c>
      <c r="DB48" s="32" t="s">
        <v>166</v>
      </c>
      <c r="DC48" s="32" t="s">
        <v>166</v>
      </c>
      <c r="DD48" s="32" t="s">
        <v>166</v>
      </c>
      <c r="DE48" s="32" t="s">
        <v>166</v>
      </c>
      <c r="DF48" s="32" t="s">
        <v>166</v>
      </c>
      <c r="DG48" s="36">
        <f t="shared" si="16"/>
        <v>79.073213819999992</v>
      </c>
      <c r="DH48" s="36">
        <f t="shared" si="16"/>
        <v>0</v>
      </c>
      <c r="DI48" s="32" t="s">
        <v>166</v>
      </c>
      <c r="DJ48" s="32" t="s">
        <v>166</v>
      </c>
      <c r="DK48" s="32" t="s">
        <v>166</v>
      </c>
      <c r="DL48" s="32" t="s">
        <v>166</v>
      </c>
      <c r="DM48" s="32" t="s">
        <v>166</v>
      </c>
      <c r="DN48" s="33" t="s">
        <v>166</v>
      </c>
    </row>
    <row r="49" spans="1:118" ht="94.5" x14ac:dyDescent="0.25">
      <c r="A49" s="24" t="s">
        <v>154</v>
      </c>
      <c r="B49" s="31" t="s">
        <v>156</v>
      </c>
      <c r="C49" s="26" t="s">
        <v>157</v>
      </c>
      <c r="D49" s="32" t="s">
        <v>166</v>
      </c>
      <c r="E49" s="32" t="s">
        <v>166</v>
      </c>
      <c r="F49" s="36">
        <v>0</v>
      </c>
      <c r="G49" s="36">
        <v>0</v>
      </c>
      <c r="H49" s="32" t="s">
        <v>166</v>
      </c>
      <c r="I49" s="32" t="s">
        <v>166</v>
      </c>
      <c r="J49" s="32" t="s">
        <v>166</v>
      </c>
      <c r="K49" s="32" t="s">
        <v>166</v>
      </c>
      <c r="L49" s="32" t="s">
        <v>166</v>
      </c>
      <c r="M49" s="36">
        <v>0</v>
      </c>
      <c r="N49" s="36">
        <v>0</v>
      </c>
      <c r="O49" s="32" t="s">
        <v>166</v>
      </c>
      <c r="P49" s="32" t="s">
        <v>166</v>
      </c>
      <c r="Q49" s="32" t="s">
        <v>166</v>
      </c>
      <c r="R49" s="32" t="s">
        <v>166</v>
      </c>
      <c r="S49" s="32" t="s">
        <v>166</v>
      </c>
      <c r="T49" s="36">
        <v>0</v>
      </c>
      <c r="U49" s="36">
        <v>0</v>
      </c>
      <c r="V49" s="32" t="s">
        <v>166</v>
      </c>
      <c r="W49" s="32" t="s">
        <v>166</v>
      </c>
      <c r="X49" s="32" t="s">
        <v>166</v>
      </c>
      <c r="Y49" s="32" t="s">
        <v>166</v>
      </c>
      <c r="Z49" s="32" t="s">
        <v>166</v>
      </c>
      <c r="AA49" s="36">
        <v>0</v>
      </c>
      <c r="AB49" s="36">
        <v>0</v>
      </c>
      <c r="AC49" s="32" t="s">
        <v>166</v>
      </c>
      <c r="AD49" s="32" t="s">
        <v>166</v>
      </c>
      <c r="AE49" s="32" t="s">
        <v>166</v>
      </c>
      <c r="AF49" s="32" t="s">
        <v>166</v>
      </c>
      <c r="AG49" s="32" t="s">
        <v>166</v>
      </c>
      <c r="AH49" s="36">
        <v>64.018123000000003</v>
      </c>
      <c r="AI49" s="36">
        <v>0</v>
      </c>
      <c r="AJ49" s="32" t="s">
        <v>166</v>
      </c>
      <c r="AK49" s="32" t="s">
        <v>166</v>
      </c>
      <c r="AL49" s="32" t="s">
        <v>166</v>
      </c>
      <c r="AM49" s="32" t="s">
        <v>166</v>
      </c>
      <c r="AN49" s="32" t="s">
        <v>166</v>
      </c>
      <c r="AO49" s="36">
        <v>64.018123000000003</v>
      </c>
      <c r="AP49" s="36">
        <v>0</v>
      </c>
      <c r="AQ49" s="32" t="s">
        <v>166</v>
      </c>
      <c r="AR49" s="32" t="s">
        <v>166</v>
      </c>
      <c r="AS49" s="32" t="s">
        <v>166</v>
      </c>
      <c r="AT49" s="32" t="s">
        <v>166</v>
      </c>
      <c r="AU49" s="32" t="s">
        <v>166</v>
      </c>
      <c r="AV49" s="36">
        <v>6.2220546400000005</v>
      </c>
      <c r="AW49" s="36">
        <v>0</v>
      </c>
      <c r="AX49" s="32" t="s">
        <v>166</v>
      </c>
      <c r="AY49" s="32" t="s">
        <v>166</v>
      </c>
      <c r="AZ49" s="32" t="s">
        <v>166</v>
      </c>
      <c r="BA49" s="32" t="s">
        <v>166</v>
      </c>
      <c r="BB49" s="32" t="s">
        <v>166</v>
      </c>
      <c r="BC49" s="36">
        <v>6.2220546400000005</v>
      </c>
      <c r="BD49" s="36">
        <v>0</v>
      </c>
      <c r="BE49" s="32" t="s">
        <v>166</v>
      </c>
      <c r="BF49" s="32" t="s">
        <v>166</v>
      </c>
      <c r="BG49" s="32" t="s">
        <v>166</v>
      </c>
      <c r="BH49" s="32" t="s">
        <v>166</v>
      </c>
      <c r="BI49" s="32" t="s">
        <v>166</v>
      </c>
      <c r="BJ49" s="36">
        <v>6.4688695599999999</v>
      </c>
      <c r="BK49" s="36">
        <v>0</v>
      </c>
      <c r="BL49" s="32" t="s">
        <v>166</v>
      </c>
      <c r="BM49" s="32" t="s">
        <v>166</v>
      </c>
      <c r="BN49" s="32" t="s">
        <v>166</v>
      </c>
      <c r="BO49" s="32" t="s">
        <v>166</v>
      </c>
      <c r="BP49" s="32" t="s">
        <v>166</v>
      </c>
      <c r="BQ49" s="36">
        <v>6.4688695599999999</v>
      </c>
      <c r="BR49" s="36">
        <v>0</v>
      </c>
      <c r="BS49" s="32" t="s">
        <v>166</v>
      </c>
      <c r="BT49" s="32" t="s">
        <v>166</v>
      </c>
      <c r="BU49" s="32" t="s">
        <v>166</v>
      </c>
      <c r="BV49" s="32" t="s">
        <v>166</v>
      </c>
      <c r="BW49" s="32" t="s">
        <v>166</v>
      </c>
      <c r="BX49" s="36">
        <v>1.1588470399999999</v>
      </c>
      <c r="BY49" s="36">
        <v>0</v>
      </c>
      <c r="BZ49" s="32" t="s">
        <v>166</v>
      </c>
      <c r="CA49" s="32" t="s">
        <v>166</v>
      </c>
      <c r="CB49" s="32" t="s">
        <v>166</v>
      </c>
      <c r="CC49" s="32" t="s">
        <v>166</v>
      </c>
      <c r="CD49" s="32" t="s">
        <v>166</v>
      </c>
      <c r="CE49" s="36">
        <v>1.1588470399999999</v>
      </c>
      <c r="CF49" s="36">
        <v>0</v>
      </c>
      <c r="CG49" s="32" t="s">
        <v>166</v>
      </c>
      <c r="CH49" s="32" t="s">
        <v>166</v>
      </c>
      <c r="CI49" s="32" t="s">
        <v>166</v>
      </c>
      <c r="CJ49" s="32" t="s">
        <v>166</v>
      </c>
      <c r="CK49" s="32" t="s">
        <v>166</v>
      </c>
      <c r="CL49" s="36">
        <v>1.2053195800000001</v>
      </c>
      <c r="CM49" s="36">
        <v>0</v>
      </c>
      <c r="CN49" s="32" t="s">
        <v>166</v>
      </c>
      <c r="CO49" s="32" t="s">
        <v>166</v>
      </c>
      <c r="CP49" s="32" t="s">
        <v>166</v>
      </c>
      <c r="CQ49" s="32" t="s">
        <v>166</v>
      </c>
      <c r="CR49" s="32" t="s">
        <v>166</v>
      </c>
      <c r="CS49" s="36">
        <v>1.2053195800000001</v>
      </c>
      <c r="CT49" s="36">
        <v>0</v>
      </c>
      <c r="CU49" s="32" t="s">
        <v>166</v>
      </c>
      <c r="CV49" s="32" t="s">
        <v>166</v>
      </c>
      <c r="CW49" s="32" t="s">
        <v>166</v>
      </c>
      <c r="CX49" s="32" t="s">
        <v>166</v>
      </c>
      <c r="CY49" s="32" t="s">
        <v>166</v>
      </c>
      <c r="CZ49" s="36">
        <f t="shared" si="14"/>
        <v>79.073213819999992</v>
      </c>
      <c r="DA49" s="36">
        <f t="shared" si="15"/>
        <v>0</v>
      </c>
      <c r="DB49" s="32" t="s">
        <v>166</v>
      </c>
      <c r="DC49" s="32" t="s">
        <v>166</v>
      </c>
      <c r="DD49" s="32" t="s">
        <v>166</v>
      </c>
      <c r="DE49" s="32" t="s">
        <v>166</v>
      </c>
      <c r="DF49" s="32" t="s">
        <v>166</v>
      </c>
      <c r="DG49" s="36">
        <f t="shared" si="16"/>
        <v>79.073213819999992</v>
      </c>
      <c r="DH49" s="36">
        <f t="shared" si="16"/>
        <v>0</v>
      </c>
      <c r="DI49" s="32" t="s">
        <v>166</v>
      </c>
      <c r="DJ49" s="32" t="s">
        <v>166</v>
      </c>
      <c r="DK49" s="32" t="s">
        <v>166</v>
      </c>
      <c r="DL49" s="32" t="s">
        <v>166</v>
      </c>
      <c r="DM49" s="32" t="s">
        <v>166</v>
      </c>
      <c r="DN49" s="33" t="s">
        <v>166</v>
      </c>
    </row>
    <row r="50" spans="1:118" ht="63" x14ac:dyDescent="0.25">
      <c r="A50" s="24" t="s">
        <v>158</v>
      </c>
      <c r="B50" s="28" t="s">
        <v>159</v>
      </c>
      <c r="C50" s="26" t="s">
        <v>99</v>
      </c>
      <c r="D50" s="32" t="s">
        <v>166</v>
      </c>
      <c r="E50" s="32" t="s">
        <v>166</v>
      </c>
      <c r="F50" s="36" t="s">
        <v>166</v>
      </c>
      <c r="G50" s="36" t="s">
        <v>166</v>
      </c>
      <c r="H50" s="32" t="s">
        <v>166</v>
      </c>
      <c r="I50" s="32" t="s">
        <v>166</v>
      </c>
      <c r="J50" s="32" t="s">
        <v>166</v>
      </c>
      <c r="K50" s="32" t="s">
        <v>166</v>
      </c>
      <c r="L50" s="32" t="s">
        <v>166</v>
      </c>
      <c r="M50" s="36" t="s">
        <v>166</v>
      </c>
      <c r="N50" s="36" t="s">
        <v>166</v>
      </c>
      <c r="O50" s="32" t="s">
        <v>166</v>
      </c>
      <c r="P50" s="32" t="s">
        <v>166</v>
      </c>
      <c r="Q50" s="32" t="s">
        <v>166</v>
      </c>
      <c r="R50" s="32" t="s">
        <v>166</v>
      </c>
      <c r="S50" s="32" t="s">
        <v>166</v>
      </c>
      <c r="T50" s="36" t="s">
        <v>166</v>
      </c>
      <c r="U50" s="36" t="s">
        <v>166</v>
      </c>
      <c r="V50" s="32" t="s">
        <v>166</v>
      </c>
      <c r="W50" s="32" t="s">
        <v>166</v>
      </c>
      <c r="X50" s="32" t="s">
        <v>166</v>
      </c>
      <c r="Y50" s="32" t="s">
        <v>166</v>
      </c>
      <c r="Z50" s="32" t="s">
        <v>166</v>
      </c>
      <c r="AA50" s="36" t="s">
        <v>166</v>
      </c>
      <c r="AB50" s="36" t="s">
        <v>166</v>
      </c>
      <c r="AC50" s="32" t="s">
        <v>166</v>
      </c>
      <c r="AD50" s="32" t="s">
        <v>166</v>
      </c>
      <c r="AE50" s="32" t="s">
        <v>166</v>
      </c>
      <c r="AF50" s="32" t="s">
        <v>166</v>
      </c>
      <c r="AG50" s="32" t="s">
        <v>166</v>
      </c>
      <c r="AH50" s="36" t="s">
        <v>166</v>
      </c>
      <c r="AI50" s="36" t="s">
        <v>166</v>
      </c>
      <c r="AJ50" s="32" t="s">
        <v>166</v>
      </c>
      <c r="AK50" s="32" t="s">
        <v>166</v>
      </c>
      <c r="AL50" s="32" t="s">
        <v>166</v>
      </c>
      <c r="AM50" s="32" t="s">
        <v>166</v>
      </c>
      <c r="AN50" s="32" t="s">
        <v>166</v>
      </c>
      <c r="AO50" s="36" t="s">
        <v>166</v>
      </c>
      <c r="AP50" s="36" t="s">
        <v>166</v>
      </c>
      <c r="AQ50" s="32" t="s">
        <v>166</v>
      </c>
      <c r="AR50" s="32" t="s">
        <v>166</v>
      </c>
      <c r="AS50" s="32" t="s">
        <v>166</v>
      </c>
      <c r="AT50" s="32" t="s">
        <v>166</v>
      </c>
      <c r="AU50" s="32" t="s">
        <v>166</v>
      </c>
      <c r="AV50" s="36" t="s">
        <v>166</v>
      </c>
      <c r="AW50" s="36" t="s">
        <v>166</v>
      </c>
      <c r="AX50" s="32" t="s">
        <v>166</v>
      </c>
      <c r="AY50" s="32" t="s">
        <v>166</v>
      </c>
      <c r="AZ50" s="32" t="s">
        <v>166</v>
      </c>
      <c r="BA50" s="32" t="s">
        <v>166</v>
      </c>
      <c r="BB50" s="32" t="s">
        <v>166</v>
      </c>
      <c r="BC50" s="36" t="s">
        <v>166</v>
      </c>
      <c r="BD50" s="36" t="s">
        <v>166</v>
      </c>
      <c r="BE50" s="32" t="s">
        <v>166</v>
      </c>
      <c r="BF50" s="32" t="s">
        <v>166</v>
      </c>
      <c r="BG50" s="32" t="s">
        <v>166</v>
      </c>
      <c r="BH50" s="32" t="s">
        <v>166</v>
      </c>
      <c r="BI50" s="32" t="s">
        <v>166</v>
      </c>
      <c r="BJ50" s="36" t="s">
        <v>166</v>
      </c>
      <c r="BK50" s="36" t="s">
        <v>166</v>
      </c>
      <c r="BL50" s="32" t="s">
        <v>166</v>
      </c>
      <c r="BM50" s="32" t="s">
        <v>166</v>
      </c>
      <c r="BN50" s="32" t="s">
        <v>166</v>
      </c>
      <c r="BO50" s="32" t="s">
        <v>166</v>
      </c>
      <c r="BP50" s="32" t="s">
        <v>166</v>
      </c>
      <c r="BQ50" s="36" t="s">
        <v>166</v>
      </c>
      <c r="BR50" s="36" t="s">
        <v>166</v>
      </c>
      <c r="BS50" s="32" t="s">
        <v>166</v>
      </c>
      <c r="BT50" s="32" t="s">
        <v>166</v>
      </c>
      <c r="BU50" s="32" t="s">
        <v>166</v>
      </c>
      <c r="BV50" s="32" t="s">
        <v>166</v>
      </c>
      <c r="BW50" s="32" t="s">
        <v>166</v>
      </c>
      <c r="BX50" s="36" t="s">
        <v>166</v>
      </c>
      <c r="BY50" s="36" t="s">
        <v>166</v>
      </c>
      <c r="BZ50" s="32" t="s">
        <v>166</v>
      </c>
      <c r="CA50" s="32" t="s">
        <v>166</v>
      </c>
      <c r="CB50" s="32" t="s">
        <v>166</v>
      </c>
      <c r="CC50" s="32" t="s">
        <v>166</v>
      </c>
      <c r="CD50" s="32" t="s">
        <v>166</v>
      </c>
      <c r="CE50" s="36" t="s">
        <v>166</v>
      </c>
      <c r="CF50" s="36" t="s">
        <v>166</v>
      </c>
      <c r="CG50" s="32" t="s">
        <v>166</v>
      </c>
      <c r="CH50" s="32" t="s">
        <v>166</v>
      </c>
      <c r="CI50" s="32" t="s">
        <v>166</v>
      </c>
      <c r="CJ50" s="32" t="s">
        <v>166</v>
      </c>
      <c r="CK50" s="32" t="s">
        <v>166</v>
      </c>
      <c r="CL50" s="36" t="s">
        <v>166</v>
      </c>
      <c r="CM50" s="36" t="s">
        <v>166</v>
      </c>
      <c r="CN50" s="32" t="s">
        <v>166</v>
      </c>
      <c r="CO50" s="32" t="s">
        <v>166</v>
      </c>
      <c r="CP50" s="32" t="s">
        <v>166</v>
      </c>
      <c r="CQ50" s="32" t="s">
        <v>166</v>
      </c>
      <c r="CR50" s="32" t="s">
        <v>166</v>
      </c>
      <c r="CS50" s="36" t="s">
        <v>166</v>
      </c>
      <c r="CT50" s="36" t="s">
        <v>166</v>
      </c>
      <c r="CU50" s="32" t="s">
        <v>166</v>
      </c>
      <c r="CV50" s="32" t="s">
        <v>166</v>
      </c>
      <c r="CW50" s="32" t="s">
        <v>166</v>
      </c>
      <c r="CX50" s="32" t="s">
        <v>166</v>
      </c>
      <c r="CY50" s="32" t="s">
        <v>166</v>
      </c>
      <c r="CZ50" s="36">
        <f t="shared" si="14"/>
        <v>0</v>
      </c>
      <c r="DA50" s="36">
        <f t="shared" si="15"/>
        <v>0</v>
      </c>
      <c r="DB50" s="32" t="s">
        <v>166</v>
      </c>
      <c r="DC50" s="32" t="s">
        <v>166</v>
      </c>
      <c r="DD50" s="32" t="s">
        <v>166</v>
      </c>
      <c r="DE50" s="32" t="s">
        <v>166</v>
      </c>
      <c r="DF50" s="32" t="s">
        <v>166</v>
      </c>
      <c r="DG50" s="36">
        <f t="shared" si="16"/>
        <v>0</v>
      </c>
      <c r="DH50" s="36">
        <f t="shared" si="16"/>
        <v>0</v>
      </c>
      <c r="DI50" s="32" t="s">
        <v>166</v>
      </c>
      <c r="DJ50" s="32" t="s">
        <v>166</v>
      </c>
      <c r="DK50" s="32" t="s">
        <v>166</v>
      </c>
      <c r="DL50" s="32" t="s">
        <v>166</v>
      </c>
      <c r="DM50" s="32" t="s">
        <v>166</v>
      </c>
      <c r="DN50" s="33" t="s">
        <v>166</v>
      </c>
    </row>
    <row r="51" spans="1:118" ht="31.5" x14ac:dyDescent="0.25">
      <c r="A51" s="24" t="s">
        <v>160</v>
      </c>
      <c r="B51" s="28" t="s">
        <v>161</v>
      </c>
      <c r="C51" s="26" t="s">
        <v>99</v>
      </c>
      <c r="D51" s="32" t="s">
        <v>166</v>
      </c>
      <c r="E51" s="32" t="s">
        <v>166</v>
      </c>
      <c r="F51" s="36">
        <f t="shared" ref="F51:G51" si="171">SUM(F52:F52)</f>
        <v>0</v>
      </c>
      <c r="G51" s="36">
        <f t="shared" si="171"/>
        <v>0</v>
      </c>
      <c r="H51" s="32" t="s">
        <v>166</v>
      </c>
      <c r="I51" s="32" t="s">
        <v>166</v>
      </c>
      <c r="J51" s="32" t="s">
        <v>166</v>
      </c>
      <c r="K51" s="32" t="s">
        <v>166</v>
      </c>
      <c r="L51" s="32" t="s">
        <v>166</v>
      </c>
      <c r="M51" s="36">
        <f t="shared" ref="M51:N51" si="172">SUM(M52:M52)</f>
        <v>0</v>
      </c>
      <c r="N51" s="36">
        <f t="shared" si="172"/>
        <v>0</v>
      </c>
      <c r="O51" s="32" t="s">
        <v>166</v>
      </c>
      <c r="P51" s="32" t="s">
        <v>166</v>
      </c>
      <c r="Q51" s="32" t="s">
        <v>166</v>
      </c>
      <c r="R51" s="32" t="s">
        <v>166</v>
      </c>
      <c r="S51" s="32" t="s">
        <v>166</v>
      </c>
      <c r="T51" s="36">
        <f t="shared" ref="T51:U51" si="173">SUM(T52:T52)</f>
        <v>0</v>
      </c>
      <c r="U51" s="36">
        <f t="shared" si="173"/>
        <v>0</v>
      </c>
      <c r="V51" s="32" t="s">
        <v>166</v>
      </c>
      <c r="W51" s="32" t="s">
        <v>166</v>
      </c>
      <c r="X51" s="32" t="s">
        <v>166</v>
      </c>
      <c r="Y51" s="32" t="s">
        <v>166</v>
      </c>
      <c r="Z51" s="32" t="s">
        <v>166</v>
      </c>
      <c r="AA51" s="36">
        <f t="shared" ref="AA51:AB51" si="174">SUM(AA52:AA52)</f>
        <v>0</v>
      </c>
      <c r="AB51" s="36">
        <f t="shared" si="174"/>
        <v>0</v>
      </c>
      <c r="AC51" s="32" t="s">
        <v>166</v>
      </c>
      <c r="AD51" s="32" t="s">
        <v>166</v>
      </c>
      <c r="AE51" s="32" t="s">
        <v>166</v>
      </c>
      <c r="AF51" s="32" t="s">
        <v>166</v>
      </c>
      <c r="AG51" s="32" t="s">
        <v>166</v>
      </c>
      <c r="AH51" s="36">
        <f t="shared" ref="AH51:AI51" si="175">SUM(AH52:AH52)</f>
        <v>0</v>
      </c>
      <c r="AI51" s="36">
        <f t="shared" si="175"/>
        <v>0.55000000000000004</v>
      </c>
      <c r="AJ51" s="32" t="s">
        <v>166</v>
      </c>
      <c r="AK51" s="32" t="s">
        <v>166</v>
      </c>
      <c r="AL51" s="32" t="s">
        <v>166</v>
      </c>
      <c r="AM51" s="32" t="s">
        <v>166</v>
      </c>
      <c r="AN51" s="32" t="s">
        <v>166</v>
      </c>
      <c r="AO51" s="36">
        <f t="shared" ref="AO51:AP51" si="176">SUM(AO52:AO52)</f>
        <v>0</v>
      </c>
      <c r="AP51" s="36">
        <f t="shared" si="176"/>
        <v>0.55000000000000004</v>
      </c>
      <c r="AQ51" s="32" t="s">
        <v>166</v>
      </c>
      <c r="AR51" s="32" t="s">
        <v>166</v>
      </c>
      <c r="AS51" s="32" t="s">
        <v>166</v>
      </c>
      <c r="AT51" s="32" t="s">
        <v>166</v>
      </c>
      <c r="AU51" s="32" t="s">
        <v>166</v>
      </c>
      <c r="AV51" s="36">
        <f t="shared" ref="AV51:AW51" si="177">SUM(AV52:AV52)</f>
        <v>0</v>
      </c>
      <c r="AW51" s="36">
        <f t="shared" si="177"/>
        <v>2.9430000000000001</v>
      </c>
      <c r="AX51" s="32" t="s">
        <v>166</v>
      </c>
      <c r="AY51" s="32" t="s">
        <v>166</v>
      </c>
      <c r="AZ51" s="32" t="s">
        <v>166</v>
      </c>
      <c r="BA51" s="32" t="s">
        <v>166</v>
      </c>
      <c r="BB51" s="32" t="s">
        <v>166</v>
      </c>
      <c r="BC51" s="36">
        <f t="shared" ref="BC51:BD51" si="178">SUM(BC52:BC52)</f>
        <v>0</v>
      </c>
      <c r="BD51" s="36">
        <f t="shared" si="178"/>
        <v>2.9430000000000001</v>
      </c>
      <c r="BE51" s="32" t="s">
        <v>166</v>
      </c>
      <c r="BF51" s="32" t="s">
        <v>166</v>
      </c>
      <c r="BG51" s="32" t="s">
        <v>166</v>
      </c>
      <c r="BH51" s="32" t="s">
        <v>166</v>
      </c>
      <c r="BI51" s="32" t="s">
        <v>166</v>
      </c>
      <c r="BJ51" s="36">
        <f t="shared" ref="BJ51:BK51" si="179">SUM(BJ52:BJ52)</f>
        <v>0</v>
      </c>
      <c r="BK51" s="36">
        <f t="shared" si="179"/>
        <v>0</v>
      </c>
      <c r="BL51" s="32" t="s">
        <v>166</v>
      </c>
      <c r="BM51" s="32" t="s">
        <v>166</v>
      </c>
      <c r="BN51" s="32" t="s">
        <v>166</v>
      </c>
      <c r="BO51" s="32" t="s">
        <v>166</v>
      </c>
      <c r="BP51" s="32" t="s">
        <v>166</v>
      </c>
      <c r="BQ51" s="36">
        <f t="shared" ref="BQ51:BR51" si="180">SUM(BQ52:BQ52)</f>
        <v>0</v>
      </c>
      <c r="BR51" s="36">
        <f t="shared" si="180"/>
        <v>0</v>
      </c>
      <c r="BS51" s="32" t="s">
        <v>166</v>
      </c>
      <c r="BT51" s="32" t="s">
        <v>166</v>
      </c>
      <c r="BU51" s="32" t="s">
        <v>166</v>
      </c>
      <c r="BV51" s="32" t="s">
        <v>166</v>
      </c>
      <c r="BW51" s="32" t="s">
        <v>166</v>
      </c>
      <c r="BX51" s="36">
        <f t="shared" ref="BX51:BY51" si="181">SUM(BX52:BX52)</f>
        <v>0</v>
      </c>
      <c r="BY51" s="36">
        <f t="shared" si="181"/>
        <v>0</v>
      </c>
      <c r="BZ51" s="32" t="s">
        <v>166</v>
      </c>
      <c r="CA51" s="32" t="s">
        <v>166</v>
      </c>
      <c r="CB51" s="32" t="s">
        <v>166</v>
      </c>
      <c r="CC51" s="32" t="s">
        <v>166</v>
      </c>
      <c r="CD51" s="32" t="s">
        <v>166</v>
      </c>
      <c r="CE51" s="36">
        <f t="shared" ref="CE51:CF51" si="182">SUM(CE52:CE52)</f>
        <v>0</v>
      </c>
      <c r="CF51" s="36">
        <f t="shared" si="182"/>
        <v>0</v>
      </c>
      <c r="CG51" s="32" t="s">
        <v>166</v>
      </c>
      <c r="CH51" s="32" t="s">
        <v>166</v>
      </c>
      <c r="CI51" s="32" t="s">
        <v>166</v>
      </c>
      <c r="CJ51" s="32" t="s">
        <v>166</v>
      </c>
      <c r="CK51" s="32" t="s">
        <v>166</v>
      </c>
      <c r="CL51" s="36">
        <f t="shared" ref="CL51:CM51" si="183">SUM(CL52:CL52)</f>
        <v>0</v>
      </c>
      <c r="CM51" s="36">
        <f t="shared" si="183"/>
        <v>0</v>
      </c>
      <c r="CN51" s="32" t="s">
        <v>166</v>
      </c>
      <c r="CO51" s="32" t="s">
        <v>166</v>
      </c>
      <c r="CP51" s="32" t="s">
        <v>166</v>
      </c>
      <c r="CQ51" s="32" t="s">
        <v>166</v>
      </c>
      <c r="CR51" s="32" t="s">
        <v>166</v>
      </c>
      <c r="CS51" s="36">
        <f t="shared" ref="CS51:CT51" si="184">SUM(CS52:CS52)</f>
        <v>0</v>
      </c>
      <c r="CT51" s="36">
        <f t="shared" si="184"/>
        <v>0</v>
      </c>
      <c r="CU51" s="32" t="s">
        <v>166</v>
      </c>
      <c r="CV51" s="32" t="s">
        <v>166</v>
      </c>
      <c r="CW51" s="32" t="s">
        <v>166</v>
      </c>
      <c r="CX51" s="32" t="s">
        <v>166</v>
      </c>
      <c r="CY51" s="32" t="s">
        <v>166</v>
      </c>
      <c r="CZ51" s="36">
        <f t="shared" si="14"/>
        <v>0</v>
      </c>
      <c r="DA51" s="36">
        <f t="shared" si="15"/>
        <v>3.4930000000000003</v>
      </c>
      <c r="DB51" s="32" t="s">
        <v>166</v>
      </c>
      <c r="DC51" s="32" t="s">
        <v>166</v>
      </c>
      <c r="DD51" s="32" t="s">
        <v>166</v>
      </c>
      <c r="DE51" s="32" t="s">
        <v>166</v>
      </c>
      <c r="DF51" s="32" t="s">
        <v>166</v>
      </c>
      <c r="DG51" s="36">
        <f t="shared" si="16"/>
        <v>0</v>
      </c>
      <c r="DH51" s="36">
        <f t="shared" si="16"/>
        <v>3.4930000000000003</v>
      </c>
      <c r="DI51" s="32" t="s">
        <v>166</v>
      </c>
      <c r="DJ51" s="32" t="s">
        <v>166</v>
      </c>
      <c r="DK51" s="32" t="s">
        <v>166</v>
      </c>
      <c r="DL51" s="32" t="s">
        <v>166</v>
      </c>
      <c r="DM51" s="32" t="s">
        <v>166</v>
      </c>
      <c r="DN51" s="33" t="s">
        <v>166</v>
      </c>
    </row>
    <row r="52" spans="1:118" ht="63" x14ac:dyDescent="0.25">
      <c r="A52" s="24" t="s">
        <v>160</v>
      </c>
      <c r="B52" s="31" t="s">
        <v>162</v>
      </c>
      <c r="C52" s="26" t="s">
        <v>163</v>
      </c>
      <c r="D52" s="32" t="s">
        <v>166</v>
      </c>
      <c r="E52" s="32" t="s">
        <v>166</v>
      </c>
      <c r="F52" s="36">
        <v>0</v>
      </c>
      <c r="G52" s="36">
        <v>0</v>
      </c>
      <c r="H52" s="32" t="s">
        <v>166</v>
      </c>
      <c r="I52" s="32" t="s">
        <v>166</v>
      </c>
      <c r="J52" s="32" t="s">
        <v>166</v>
      </c>
      <c r="K52" s="32" t="s">
        <v>166</v>
      </c>
      <c r="L52" s="32" t="s">
        <v>166</v>
      </c>
      <c r="M52" s="36">
        <v>0</v>
      </c>
      <c r="N52" s="36">
        <v>0</v>
      </c>
      <c r="O52" s="32" t="s">
        <v>166</v>
      </c>
      <c r="P52" s="32" t="s">
        <v>166</v>
      </c>
      <c r="Q52" s="32" t="s">
        <v>166</v>
      </c>
      <c r="R52" s="32" t="s">
        <v>166</v>
      </c>
      <c r="S52" s="32" t="s">
        <v>166</v>
      </c>
      <c r="T52" s="36">
        <v>0</v>
      </c>
      <c r="U52" s="36">
        <v>0</v>
      </c>
      <c r="V52" s="32" t="s">
        <v>166</v>
      </c>
      <c r="W52" s="32" t="s">
        <v>166</v>
      </c>
      <c r="X52" s="32" t="s">
        <v>166</v>
      </c>
      <c r="Y52" s="32" t="s">
        <v>166</v>
      </c>
      <c r="Z52" s="32" t="s">
        <v>166</v>
      </c>
      <c r="AA52" s="36">
        <v>0</v>
      </c>
      <c r="AB52" s="36">
        <v>0</v>
      </c>
      <c r="AC52" s="32" t="s">
        <v>166</v>
      </c>
      <c r="AD52" s="32" t="s">
        <v>166</v>
      </c>
      <c r="AE52" s="32" t="s">
        <v>166</v>
      </c>
      <c r="AF52" s="32" t="s">
        <v>166</v>
      </c>
      <c r="AG52" s="32" t="s">
        <v>166</v>
      </c>
      <c r="AH52" s="36">
        <v>0</v>
      </c>
      <c r="AI52" s="36">
        <v>0.55000000000000004</v>
      </c>
      <c r="AJ52" s="32" t="s">
        <v>166</v>
      </c>
      <c r="AK52" s="32" t="s">
        <v>166</v>
      </c>
      <c r="AL52" s="32" t="s">
        <v>166</v>
      </c>
      <c r="AM52" s="32" t="s">
        <v>166</v>
      </c>
      <c r="AN52" s="32" t="s">
        <v>166</v>
      </c>
      <c r="AO52" s="36">
        <v>0</v>
      </c>
      <c r="AP52" s="36">
        <v>0.55000000000000004</v>
      </c>
      <c r="AQ52" s="32" t="s">
        <v>166</v>
      </c>
      <c r="AR52" s="32" t="s">
        <v>166</v>
      </c>
      <c r="AS52" s="32" t="s">
        <v>166</v>
      </c>
      <c r="AT52" s="32" t="s">
        <v>166</v>
      </c>
      <c r="AU52" s="32" t="s">
        <v>166</v>
      </c>
      <c r="AV52" s="36">
        <v>0</v>
      </c>
      <c r="AW52" s="36">
        <v>2.9430000000000001</v>
      </c>
      <c r="AX52" s="32" t="s">
        <v>166</v>
      </c>
      <c r="AY52" s="32" t="s">
        <v>166</v>
      </c>
      <c r="AZ52" s="32" t="s">
        <v>166</v>
      </c>
      <c r="BA52" s="32" t="s">
        <v>166</v>
      </c>
      <c r="BB52" s="32" t="s">
        <v>166</v>
      </c>
      <c r="BC52" s="36">
        <v>0</v>
      </c>
      <c r="BD52" s="36">
        <v>2.9430000000000001</v>
      </c>
      <c r="BE52" s="32" t="s">
        <v>166</v>
      </c>
      <c r="BF52" s="32" t="s">
        <v>166</v>
      </c>
      <c r="BG52" s="32" t="s">
        <v>166</v>
      </c>
      <c r="BH52" s="32" t="s">
        <v>166</v>
      </c>
      <c r="BI52" s="32" t="s">
        <v>166</v>
      </c>
      <c r="BJ52" s="36">
        <v>0</v>
      </c>
      <c r="BK52" s="36">
        <v>0</v>
      </c>
      <c r="BL52" s="32" t="s">
        <v>166</v>
      </c>
      <c r="BM52" s="32" t="s">
        <v>166</v>
      </c>
      <c r="BN52" s="32" t="s">
        <v>166</v>
      </c>
      <c r="BO52" s="32" t="s">
        <v>166</v>
      </c>
      <c r="BP52" s="32" t="s">
        <v>166</v>
      </c>
      <c r="BQ52" s="36">
        <v>0</v>
      </c>
      <c r="BR52" s="36">
        <v>0</v>
      </c>
      <c r="BS52" s="32" t="s">
        <v>166</v>
      </c>
      <c r="BT52" s="32" t="s">
        <v>166</v>
      </c>
      <c r="BU52" s="32" t="s">
        <v>166</v>
      </c>
      <c r="BV52" s="32" t="s">
        <v>166</v>
      </c>
      <c r="BW52" s="32" t="s">
        <v>166</v>
      </c>
      <c r="BX52" s="36">
        <v>0</v>
      </c>
      <c r="BY52" s="36">
        <v>0</v>
      </c>
      <c r="BZ52" s="32" t="s">
        <v>166</v>
      </c>
      <c r="CA52" s="32" t="s">
        <v>166</v>
      </c>
      <c r="CB52" s="32" t="s">
        <v>166</v>
      </c>
      <c r="CC52" s="32" t="s">
        <v>166</v>
      </c>
      <c r="CD52" s="32" t="s">
        <v>166</v>
      </c>
      <c r="CE52" s="36">
        <v>0</v>
      </c>
      <c r="CF52" s="36">
        <v>0</v>
      </c>
      <c r="CG52" s="32" t="s">
        <v>166</v>
      </c>
      <c r="CH52" s="32" t="s">
        <v>166</v>
      </c>
      <c r="CI52" s="32" t="s">
        <v>166</v>
      </c>
      <c r="CJ52" s="32" t="s">
        <v>166</v>
      </c>
      <c r="CK52" s="32" t="s">
        <v>166</v>
      </c>
      <c r="CL52" s="36">
        <v>0</v>
      </c>
      <c r="CM52" s="36">
        <v>0</v>
      </c>
      <c r="CN52" s="32" t="s">
        <v>166</v>
      </c>
      <c r="CO52" s="32" t="s">
        <v>166</v>
      </c>
      <c r="CP52" s="32" t="s">
        <v>166</v>
      </c>
      <c r="CQ52" s="32" t="s">
        <v>166</v>
      </c>
      <c r="CR52" s="32" t="s">
        <v>166</v>
      </c>
      <c r="CS52" s="36">
        <v>0</v>
      </c>
      <c r="CT52" s="36">
        <v>0</v>
      </c>
      <c r="CU52" s="32" t="s">
        <v>166</v>
      </c>
      <c r="CV52" s="32" t="s">
        <v>166</v>
      </c>
      <c r="CW52" s="32" t="s">
        <v>166</v>
      </c>
      <c r="CX52" s="32" t="s">
        <v>166</v>
      </c>
      <c r="CY52" s="32" t="s">
        <v>166</v>
      </c>
      <c r="CZ52" s="36">
        <f t="shared" si="14"/>
        <v>0</v>
      </c>
      <c r="DA52" s="36">
        <f t="shared" si="15"/>
        <v>3.4930000000000003</v>
      </c>
      <c r="DB52" s="32" t="s">
        <v>166</v>
      </c>
      <c r="DC52" s="32" t="s">
        <v>166</v>
      </c>
      <c r="DD52" s="32" t="s">
        <v>166</v>
      </c>
      <c r="DE52" s="32" t="s">
        <v>166</v>
      </c>
      <c r="DF52" s="32" t="s">
        <v>166</v>
      </c>
      <c r="DG52" s="36">
        <f t="shared" si="16"/>
        <v>0</v>
      </c>
      <c r="DH52" s="36">
        <f t="shared" si="16"/>
        <v>3.4930000000000003</v>
      </c>
      <c r="DI52" s="32" t="s">
        <v>166</v>
      </c>
      <c r="DJ52" s="32" t="s">
        <v>166</v>
      </c>
      <c r="DK52" s="32" t="s">
        <v>166</v>
      </c>
      <c r="DL52" s="32" t="s">
        <v>166</v>
      </c>
      <c r="DM52" s="32" t="s">
        <v>166</v>
      </c>
      <c r="DN52" s="33" t="s">
        <v>166</v>
      </c>
    </row>
    <row r="53" spans="1:118" ht="31.5" x14ac:dyDescent="0.25">
      <c r="A53" s="24" t="s">
        <v>164</v>
      </c>
      <c r="B53" s="27" t="s">
        <v>165</v>
      </c>
      <c r="C53" s="26" t="s">
        <v>99</v>
      </c>
      <c r="D53" s="32" t="s">
        <v>166</v>
      </c>
      <c r="E53" s="32" t="s">
        <v>166</v>
      </c>
      <c r="F53" s="36" t="s">
        <v>166</v>
      </c>
      <c r="G53" s="36" t="s">
        <v>166</v>
      </c>
      <c r="H53" s="32" t="s">
        <v>166</v>
      </c>
      <c r="I53" s="32" t="s">
        <v>166</v>
      </c>
      <c r="J53" s="32" t="s">
        <v>166</v>
      </c>
      <c r="K53" s="32" t="s">
        <v>166</v>
      </c>
      <c r="L53" s="32" t="s">
        <v>166</v>
      </c>
      <c r="M53" s="36" t="s">
        <v>166</v>
      </c>
      <c r="N53" s="36" t="s">
        <v>166</v>
      </c>
      <c r="O53" s="32" t="s">
        <v>166</v>
      </c>
      <c r="P53" s="32" t="s">
        <v>166</v>
      </c>
      <c r="Q53" s="32" t="s">
        <v>166</v>
      </c>
      <c r="R53" s="32" t="s">
        <v>166</v>
      </c>
      <c r="S53" s="32" t="s">
        <v>166</v>
      </c>
      <c r="T53" s="36" t="s">
        <v>166</v>
      </c>
      <c r="U53" s="36" t="s">
        <v>166</v>
      </c>
      <c r="V53" s="32" t="s">
        <v>166</v>
      </c>
      <c r="W53" s="32" t="s">
        <v>166</v>
      </c>
      <c r="X53" s="32" t="s">
        <v>166</v>
      </c>
      <c r="Y53" s="32" t="s">
        <v>166</v>
      </c>
      <c r="Z53" s="32" t="s">
        <v>166</v>
      </c>
      <c r="AA53" s="36" t="s">
        <v>166</v>
      </c>
      <c r="AB53" s="36" t="s">
        <v>166</v>
      </c>
      <c r="AC53" s="32" t="s">
        <v>166</v>
      </c>
      <c r="AD53" s="32" t="s">
        <v>166</v>
      </c>
      <c r="AE53" s="32" t="s">
        <v>166</v>
      </c>
      <c r="AF53" s="32" t="s">
        <v>166</v>
      </c>
      <c r="AG53" s="32" t="s">
        <v>166</v>
      </c>
      <c r="AH53" s="36" t="s">
        <v>166</v>
      </c>
      <c r="AI53" s="36" t="s">
        <v>166</v>
      </c>
      <c r="AJ53" s="32" t="s">
        <v>166</v>
      </c>
      <c r="AK53" s="32" t="s">
        <v>166</v>
      </c>
      <c r="AL53" s="32" t="s">
        <v>166</v>
      </c>
      <c r="AM53" s="32" t="s">
        <v>166</v>
      </c>
      <c r="AN53" s="32" t="s">
        <v>166</v>
      </c>
      <c r="AO53" s="36" t="s">
        <v>166</v>
      </c>
      <c r="AP53" s="36" t="s">
        <v>166</v>
      </c>
      <c r="AQ53" s="32" t="s">
        <v>166</v>
      </c>
      <c r="AR53" s="32" t="s">
        <v>166</v>
      </c>
      <c r="AS53" s="32" t="s">
        <v>166</v>
      </c>
      <c r="AT53" s="32" t="s">
        <v>166</v>
      </c>
      <c r="AU53" s="32" t="s">
        <v>166</v>
      </c>
      <c r="AV53" s="36" t="s">
        <v>166</v>
      </c>
      <c r="AW53" s="36" t="s">
        <v>166</v>
      </c>
      <c r="AX53" s="32" t="s">
        <v>166</v>
      </c>
      <c r="AY53" s="32" t="s">
        <v>166</v>
      </c>
      <c r="AZ53" s="32" t="s">
        <v>166</v>
      </c>
      <c r="BA53" s="32" t="s">
        <v>166</v>
      </c>
      <c r="BB53" s="32" t="s">
        <v>166</v>
      </c>
      <c r="BC53" s="36" t="s">
        <v>166</v>
      </c>
      <c r="BD53" s="36" t="s">
        <v>166</v>
      </c>
      <c r="BE53" s="32" t="s">
        <v>166</v>
      </c>
      <c r="BF53" s="32" t="s">
        <v>166</v>
      </c>
      <c r="BG53" s="32" t="s">
        <v>166</v>
      </c>
      <c r="BH53" s="32" t="s">
        <v>166</v>
      </c>
      <c r="BI53" s="32" t="s">
        <v>166</v>
      </c>
      <c r="BJ53" s="36" t="s">
        <v>166</v>
      </c>
      <c r="BK53" s="36" t="s">
        <v>166</v>
      </c>
      <c r="BL53" s="32" t="s">
        <v>166</v>
      </c>
      <c r="BM53" s="32" t="s">
        <v>166</v>
      </c>
      <c r="BN53" s="32" t="s">
        <v>166</v>
      </c>
      <c r="BO53" s="32" t="s">
        <v>166</v>
      </c>
      <c r="BP53" s="32" t="s">
        <v>166</v>
      </c>
      <c r="BQ53" s="36" t="s">
        <v>166</v>
      </c>
      <c r="BR53" s="36" t="s">
        <v>166</v>
      </c>
      <c r="BS53" s="32" t="s">
        <v>166</v>
      </c>
      <c r="BT53" s="32" t="s">
        <v>166</v>
      </c>
      <c r="BU53" s="32" t="s">
        <v>166</v>
      </c>
      <c r="BV53" s="32" t="s">
        <v>166</v>
      </c>
      <c r="BW53" s="32" t="s">
        <v>166</v>
      </c>
      <c r="BX53" s="36" t="s">
        <v>166</v>
      </c>
      <c r="BY53" s="36" t="s">
        <v>166</v>
      </c>
      <c r="BZ53" s="32" t="s">
        <v>166</v>
      </c>
      <c r="CA53" s="32" t="s">
        <v>166</v>
      </c>
      <c r="CB53" s="32" t="s">
        <v>166</v>
      </c>
      <c r="CC53" s="32" t="s">
        <v>166</v>
      </c>
      <c r="CD53" s="32" t="s">
        <v>166</v>
      </c>
      <c r="CE53" s="36" t="s">
        <v>166</v>
      </c>
      <c r="CF53" s="36" t="s">
        <v>166</v>
      </c>
      <c r="CG53" s="32" t="s">
        <v>166</v>
      </c>
      <c r="CH53" s="32" t="s">
        <v>166</v>
      </c>
      <c r="CI53" s="32" t="s">
        <v>166</v>
      </c>
      <c r="CJ53" s="32" t="s">
        <v>166</v>
      </c>
      <c r="CK53" s="32" t="s">
        <v>166</v>
      </c>
      <c r="CL53" s="36" t="s">
        <v>166</v>
      </c>
      <c r="CM53" s="36" t="s">
        <v>166</v>
      </c>
      <c r="CN53" s="32" t="s">
        <v>166</v>
      </c>
      <c r="CO53" s="32" t="s">
        <v>166</v>
      </c>
      <c r="CP53" s="32" t="s">
        <v>166</v>
      </c>
      <c r="CQ53" s="32" t="s">
        <v>166</v>
      </c>
      <c r="CR53" s="32" t="s">
        <v>166</v>
      </c>
      <c r="CS53" s="36" t="s">
        <v>166</v>
      </c>
      <c r="CT53" s="36" t="s">
        <v>166</v>
      </c>
      <c r="CU53" s="32" t="s">
        <v>166</v>
      </c>
      <c r="CV53" s="32" t="s">
        <v>166</v>
      </c>
      <c r="CW53" s="32" t="s">
        <v>166</v>
      </c>
      <c r="CX53" s="32" t="s">
        <v>166</v>
      </c>
      <c r="CY53" s="32" t="s">
        <v>166</v>
      </c>
      <c r="CZ53" s="36">
        <f t="shared" si="14"/>
        <v>0</v>
      </c>
      <c r="DA53" s="36">
        <f t="shared" si="15"/>
        <v>0</v>
      </c>
      <c r="DB53" s="32" t="s">
        <v>166</v>
      </c>
      <c r="DC53" s="32" t="s">
        <v>166</v>
      </c>
      <c r="DD53" s="32" t="s">
        <v>166</v>
      </c>
      <c r="DE53" s="32" t="s">
        <v>166</v>
      </c>
      <c r="DF53" s="32" t="s">
        <v>166</v>
      </c>
      <c r="DG53" s="36">
        <f t="shared" si="16"/>
        <v>0</v>
      </c>
      <c r="DH53" s="36">
        <f t="shared" si="16"/>
        <v>0</v>
      </c>
      <c r="DI53" s="32" t="s">
        <v>166</v>
      </c>
      <c r="DJ53" s="32" t="s">
        <v>166</v>
      </c>
      <c r="DK53" s="32" t="s">
        <v>166</v>
      </c>
      <c r="DL53" s="32" t="s">
        <v>166</v>
      </c>
      <c r="DM53" s="32" t="s">
        <v>166</v>
      </c>
      <c r="DN53" s="33" t="s">
        <v>166</v>
      </c>
    </row>
  </sheetData>
  <mergeCells count="59">
    <mergeCell ref="A9:AG9"/>
    <mergeCell ref="A4:AG4"/>
    <mergeCell ref="A5:AG5"/>
    <mergeCell ref="A6:AG6"/>
    <mergeCell ref="A7:AG7"/>
    <mergeCell ref="A8:AG8"/>
    <mergeCell ref="A10:AG10"/>
    <mergeCell ref="A11:AG11"/>
    <mergeCell ref="A12:AG12"/>
    <mergeCell ref="A13:DL13"/>
    <mergeCell ref="A14:A18"/>
    <mergeCell ref="B14:B18"/>
    <mergeCell ref="C14:C18"/>
    <mergeCell ref="D14:E16"/>
    <mergeCell ref="F14:S15"/>
    <mergeCell ref="T14:AG14"/>
    <mergeCell ref="AO16:AU16"/>
    <mergeCell ref="AH14:DM14"/>
    <mergeCell ref="DN14:DN18"/>
    <mergeCell ref="T15:AG15"/>
    <mergeCell ref="AH15:AU15"/>
    <mergeCell ref="CL15:CY15"/>
    <mergeCell ref="CZ15:DM15"/>
    <mergeCell ref="CL16:CR16"/>
    <mergeCell ref="CS16:CY16"/>
    <mergeCell ref="CZ16:DF16"/>
    <mergeCell ref="DG16:DM16"/>
    <mergeCell ref="F16:L16"/>
    <mergeCell ref="M16:S16"/>
    <mergeCell ref="T16:Z16"/>
    <mergeCell ref="AA16:AG16"/>
    <mergeCell ref="AH16:AN16"/>
    <mergeCell ref="DH17:DM17"/>
    <mergeCell ref="D17:D18"/>
    <mergeCell ref="E17:E18"/>
    <mergeCell ref="G17:L17"/>
    <mergeCell ref="N17:S17"/>
    <mergeCell ref="U17:Z17"/>
    <mergeCell ref="AB17:AG17"/>
    <mergeCell ref="AI17:AN17"/>
    <mergeCell ref="AP17:AU17"/>
    <mergeCell ref="CM17:CR17"/>
    <mergeCell ref="CT17:CY17"/>
    <mergeCell ref="DA17:DF17"/>
    <mergeCell ref="BJ15:BW15"/>
    <mergeCell ref="BJ16:BP16"/>
    <mergeCell ref="BQ16:BW16"/>
    <mergeCell ref="BK17:BP17"/>
    <mergeCell ref="BR17:BW17"/>
    <mergeCell ref="BX15:CK15"/>
    <mergeCell ref="BX16:CD16"/>
    <mergeCell ref="CE16:CK16"/>
    <mergeCell ref="BY17:CD17"/>
    <mergeCell ref="CF17:CK17"/>
    <mergeCell ref="AV15:BI15"/>
    <mergeCell ref="AV16:BB16"/>
    <mergeCell ref="BC16:BI16"/>
    <mergeCell ref="AW17:BB17"/>
    <mergeCell ref="BD17:BI17"/>
  </mergeCells>
  <pageMargins left="0.70866141732283472" right="0.70866141732283472" top="0.74803149606299213" bottom="0.74803149606299213" header="0.31496062992125984" footer="0.31496062992125984"/>
  <pageSetup paperSize="8" scale="53" fitToWidth="2" orientation="landscape" r:id="rId1"/>
  <headerFooter differentFirst="1">
    <oddHeader>&amp;C&amp;P</oddHeader>
  </headerFooter>
  <colBreaks count="1" manualBreakCount="1">
    <brk id="33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2024-03-23T06:16:57Z</dcterms:created>
  <dcterms:modified xsi:type="dcterms:W3CDTF">2024-03-31T19:20:23Z</dcterms:modified>
</cp:coreProperties>
</file>