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2660"/>
  </bookViews>
  <sheets>
    <sheet name="стр.1_4" sheetId="1" r:id="rId1"/>
  </sheets>
  <externalReferences>
    <externalReference r:id="rId2"/>
  </externalReferences>
  <definedNames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5FC9C6AB_F001_4A3B_8377_A0ECCF5ADAB3_.wvu.PrintArea" localSheetId="0" hidden="1">стр.1_4!$A$1:$S$457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  <definedName name="_xlnm.Print_Area" localSheetId="0">стр.1_4!$A$1:$S$457</definedName>
  </definedNames>
  <calcPr calcId="145621"/>
  <customWorkbookViews>
    <customWorkbookView name="Ольга Е. Хватова - Личное представление" guid="{43FB9896-8B6F-4B85-836F-411479C32104}" mergeInterval="0" personalView="1" maximized="1" windowWidth="1916" windowHeight="779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Максим А. Лаптев - Личное представление" guid="{5FC9C6AB-F001-4A3B-8377-A0ECCF5ADAB3}" mergeInterval="0" personalView="1" maximized="1" windowWidth="1916" windowHeight="840" activeSheetId="1"/>
    <customWorkbookView name="Александр Е. Караганов - Личное представление" guid="{4E9C7046-6AB6-4FB2-B22F-AD38FDD0CAC2}" mergeInterval="0" personalView="1" maximized="1" windowWidth="1676" windowHeight="824" activeSheetId="1"/>
    <customWorkbookView name="Олег И. Долгов - Личное представление" guid="{65D79A38-D347-4B97-99D9-C34181A91FF2}" mergeInterval="0" personalView="1" maximized="1" windowWidth="1916" windowHeight="834" activeSheetId="1"/>
    <customWorkbookView name="Вячеслав Акинфиев - Личное представление" guid="{DBDA91FE-8401-42F2-84E0-2694E3C06546}" mergeInterval="0" personalView="1" maximized="1" windowWidth="1676" windowHeight="790" activeSheetId="1" showComments="commIndAndComment"/>
  </customWorkbookViews>
</workbook>
</file>

<file path=xl/calcChain.xml><?xml version="1.0" encoding="utf-8"?>
<calcChain xmlns="http://schemas.openxmlformats.org/spreadsheetml/2006/main">
  <c r="S369" i="1" l="1"/>
  <c r="R369" i="1" l="1"/>
  <c r="J249" i="1" l="1"/>
  <c r="K249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251" i="1"/>
  <c r="R166" i="1"/>
  <c r="R167" i="1"/>
  <c r="R168" i="1"/>
  <c r="R169" i="1"/>
  <c r="R170" i="1"/>
  <c r="R171" i="1"/>
  <c r="R172" i="1"/>
  <c r="R174" i="1"/>
  <c r="R175" i="1"/>
  <c r="R176" i="1"/>
  <c r="R177" i="1"/>
  <c r="R178" i="1"/>
  <c r="R179" i="1"/>
  <c r="R180" i="1"/>
  <c r="R181" i="1"/>
  <c r="R183" i="1"/>
  <c r="R186" i="1"/>
  <c r="R187" i="1"/>
  <c r="R189" i="1"/>
  <c r="R190" i="1"/>
  <c r="R191" i="1"/>
  <c r="R192" i="1"/>
  <c r="R193" i="1"/>
  <c r="R194" i="1"/>
  <c r="R195" i="1"/>
  <c r="R196" i="1"/>
  <c r="R197" i="1"/>
  <c r="R198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40" i="1"/>
  <c r="R241" i="1"/>
  <c r="R242" i="1"/>
  <c r="R243" i="1"/>
  <c r="R244" i="1"/>
  <c r="R245" i="1"/>
  <c r="R246" i="1"/>
  <c r="R248" i="1"/>
  <c r="R165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20" i="1"/>
  <c r="S136" i="1" l="1"/>
  <c r="Q136" i="1"/>
  <c r="S121" i="1" l="1"/>
  <c r="Q121" i="1"/>
  <c r="K130" i="1"/>
  <c r="K121" i="1" s="1"/>
  <c r="J20" i="1"/>
  <c r="K20" i="1"/>
  <c r="L20" i="1"/>
  <c r="J44" i="1"/>
  <c r="J35" i="1" s="1"/>
  <c r="J78" i="1" s="1"/>
  <c r="J115" i="1" s="1"/>
  <c r="J106" i="1" s="1"/>
  <c r="K44" i="1"/>
  <c r="K35" i="1" s="1"/>
  <c r="L44" i="1"/>
  <c r="L35" i="1" s="1"/>
  <c r="J87" i="1"/>
  <c r="K87" i="1"/>
  <c r="L87" i="1"/>
  <c r="Q78" i="1"/>
  <c r="Q106" i="1" s="1"/>
  <c r="S78" i="1"/>
  <c r="S106" i="1" s="1"/>
  <c r="J164" i="1"/>
  <c r="K164" i="1"/>
  <c r="L173" i="1"/>
  <c r="J184" i="1"/>
  <c r="J182" i="1" s="1"/>
  <c r="K184" i="1"/>
  <c r="K182" i="1" s="1"/>
  <c r="L185" i="1"/>
  <c r="L188" i="1"/>
  <c r="R188" i="1" s="1"/>
  <c r="L199" i="1"/>
  <c r="R199" i="1" s="1"/>
  <c r="L164" i="1" l="1"/>
  <c r="R164" i="1" s="1"/>
  <c r="R173" i="1"/>
  <c r="L184" i="1"/>
  <c r="R184" i="1" s="1"/>
  <c r="R185" i="1"/>
  <c r="K78" i="1"/>
  <c r="K115" i="1" s="1"/>
  <c r="K106" i="1" s="1"/>
  <c r="K145" i="1" s="1"/>
  <c r="K136" i="1" s="1"/>
  <c r="L78" i="1"/>
  <c r="L115" i="1" s="1"/>
  <c r="L106" i="1" s="1"/>
  <c r="L145" i="1"/>
  <c r="L136" i="1" s="1"/>
  <c r="L130" i="1"/>
  <c r="L121" i="1" s="1"/>
  <c r="J130" i="1"/>
  <c r="J121" i="1" s="1"/>
  <c r="J145" i="1" s="1"/>
  <c r="J136" i="1" s="1"/>
  <c r="J239" i="1"/>
  <c r="J247" i="1" s="1"/>
  <c r="K239" i="1"/>
  <c r="L182" i="1"/>
  <c r="R182" i="1" s="1"/>
  <c r="K247" i="1" l="1"/>
  <c r="L239" i="1"/>
  <c r="R239" i="1" s="1"/>
  <c r="L247" i="1" l="1"/>
  <c r="L249" i="1" l="1"/>
  <c r="R249" i="1" s="1"/>
  <c r="R247" i="1"/>
</calcChain>
</file>

<file path=xl/sharedStrings.xml><?xml version="1.0" encoding="utf-8"?>
<sst xmlns="http://schemas.openxmlformats.org/spreadsheetml/2006/main" count="5565" uniqueCount="703">
  <si>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</si>
  <si>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</si>
  <si>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</si>
  <si>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</si>
  <si>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</si>
  <si>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</si>
  <si>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</si>
  <si>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</si>
  <si>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</si>
  <si>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</si>
  <si>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</si>
  <si>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</si>
  <si>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</si>
  <si>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</si>
  <si>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</si>
  <si>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</si>
  <si>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</si>
  <si>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</si>
  <si>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</si>
  <si>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</si>
  <si>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</si>
  <si>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</si>
  <si>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</si>
  <si>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</si>
  <si>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</si>
  <si>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</si>
  <si>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</si>
  <si>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</si>
  <si>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</si>
  <si>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</si>
  <si>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</si>
  <si>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</si>
  <si>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</si>
  <si>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</si>
  <si>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</si>
  <si>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</si>
  <si>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</si>
  <si>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</si>
  <si>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</si>
  <si>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</si>
  <si>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</si>
  <si>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</si>
  <si>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</si>
  <si>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</si>
  <si>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</si>
  <si>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</si>
  <si>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</si>
  <si>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</si>
  <si>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</si>
  <si>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</si>
  <si>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</si>
  <si>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</si>
  <si>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</si>
  <si>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</si>
  <si>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</si>
  <si>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</si>
  <si>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</si>
  <si>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</si>
  <si>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</si>
  <si>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</si>
  <si>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</si>
  <si>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</si>
  <si>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</si>
  <si>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</si>
  <si>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</si>
  <si>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</si>
  <si>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</si>
  <si>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</si>
  <si>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</si>
  <si>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</si>
  <si>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</si>
  <si>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</si>
  <si>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</si>
  <si>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</si>
  <si>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</si>
  <si>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</si>
  <si>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</si>
  <si>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</si>
  <si>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</si>
  <si>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</si>
  <si>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</si>
  <si>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</si>
  <si>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</si>
  <si>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</si>
  <si>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</si>
  <si>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</si>
  <si>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</si>
  <si>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</si>
  <si>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</si>
  <si>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</si>
  <si>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</si>
  <si>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</si>
  <si>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</si>
  <si>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</si>
  <si>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</si>
  <si>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</si>
  <si>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</si>
  <si>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</si>
  <si>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</si>
  <si>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</si>
  <si>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</si>
  <si>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</si>
  <si>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</si>
  <si>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</si>
  <si>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</si>
  <si>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</si>
  <si>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</si>
  <si>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</si>
  <si>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</si>
  <si>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</si>
  <si>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</si>
  <si>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</si>
  <si>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</si>
  <si>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</si>
  <si>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</si>
  <si>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</si>
  <si>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</si>
  <si>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</si>
  <si>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</si>
  <si>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</si>
  <si>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</si>
  <si>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</si>
  <si>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</si>
  <si>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</si>
  <si>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</si>
  <si>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</si>
  <si>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</si>
  <si>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</si>
  <si>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</si>
  <si>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</si>
  <si>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</si>
  <si>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</si>
  <si>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</si>
  <si>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</si>
  <si>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</si>
  <si>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</si>
  <si>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</si>
  <si>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</si>
  <si>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</si>
  <si>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</si>
  <si>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</si>
  <si>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</si>
  <si>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</si>
  <si>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</si>
  <si>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</si>
  <si>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</si>
  <si>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</si>
  <si>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</si>
  <si>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</si>
  <si>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</si>
  <si>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</si>
  <si>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</si>
  <si>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</si>
  <si>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</si>
  <si>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</si>
  <si>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</si>
  <si>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</si>
  <si>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</si>
  <si>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</si>
  <si>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</si>
  <si>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</si>
  <si>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</si>
  <si>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</si>
  <si>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</si>
  <si>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</si>
  <si>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</si>
  <si>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</si>
  <si>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</si>
  <si>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</si>
  <si>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</si>
  <si>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</si>
  <si>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</si>
  <si>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</si>
  <si>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</si>
  <si>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</si>
  <si>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</si>
  <si>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</si>
  <si>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</si>
  <si>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</si>
  <si>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</si>
  <si>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</si>
  <si>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</si>
  <si>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</si>
  <si>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</si>
  <si>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</si>
  <si>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</si>
  <si>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</si>
  <si>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</si>
  <si>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</si>
  <si>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</si>
  <si>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</si>
  <si>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</si>
  <si>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</si>
  <si>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</si>
  <si>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</si>
  <si>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</si>
  <si>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</si>
  <si>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</si>
  <si>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</si>
  <si>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</si>
  <si>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</si>
  <si>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</si>
  <si>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</si>
  <si>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</si>
  <si>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</si>
  <si>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</si>
  <si>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</si>
  <si>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</si>
  <si>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</si>
  <si>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</si>
  <si>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</si>
  <si>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</si>
  <si>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</si>
  <si>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</si>
  <si>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</si>
  <si>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</si>
  <si>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</si>
  <si>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</si>
  <si>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</si>
  <si>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</si>
  <si>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</si>
  <si>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</si>
  <si>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</si>
  <si>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</si>
  <si>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</si>
  <si>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</si>
  <si>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</si>
  <si>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</si>
  <si>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</si>
  <si>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</si>
  <si>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</si>
  <si>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</si>
  <si>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</si>
  <si>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</si>
  <si>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</si>
  <si>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</si>
  <si>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</si>
  <si>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</si>
  <si>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</si>
  <si>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</si>
  <si>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</si>
  <si>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</si>
  <si>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</si>
  <si>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</si>
  <si>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</si>
  <si>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</si>
  <si>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</si>
  <si>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</si>
  <si>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</si>
  <si>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</si>
  <si>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</si>
  <si>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</si>
  <si>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</si>
  <si>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</si>
  <si>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</si>
  <si>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</si>
  <si>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</si>
  <si>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</si>
  <si>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</si>
  <si>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</si>
  <si>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</si>
  <si>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</si>
  <si>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</si>
  <si>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</si>
  <si>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</si>
  <si>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</si>
  <si>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</si>
  <si>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</si>
  <si>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</si>
  <si>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</si>
  <si>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</si>
  <si>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</si>
  <si>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</si>
  <si>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</si>
  <si>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</si>
  <si>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</si>
  <si>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</si>
  <si>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</si>
  <si>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</si>
  <si>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</si>
  <si>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</si>
  <si>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</si>
  <si>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</si>
  <si>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</si>
  <si>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</si>
  <si>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</si>
  <si>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</si>
  <si>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</si>
  <si>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</si>
  <si>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</si>
  <si>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</si>
  <si>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</si>
  <si>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</si>
  <si>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</si>
  <si>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</si>
  <si>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</si>
  <si>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</si>
  <si>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</si>
  <si>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</si>
  <si>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</si>
  <si>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</si>
  <si>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</si>
  <si>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</si>
  <si>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</si>
  <si>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</si>
  <si>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</si>
  <si>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</si>
  <si>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</si>
  <si>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</si>
  <si>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</si>
  <si>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</si>
  <si>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</si>
  <si>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</si>
  <si>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</si>
  <si>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</si>
  <si>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</si>
  <si>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</si>
  <si>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</si>
  <si>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</si>
  <si>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</si>
  <si>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</si>
  <si>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</si>
  <si>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</si>
  <si>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</si>
  <si>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</si>
  <si>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</si>
  <si>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</si>
  <si>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</si>
  <si>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</si>
  <si>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</si>
  <si>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</si>
  <si>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</si>
  <si>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</si>
  <si>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</si>
  <si>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</si>
  <si>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</si>
  <si>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</si>
  <si>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</si>
  <si>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</si>
  <si>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</si>
  <si>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</si>
  <si>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</si>
  <si>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</si>
  <si>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</si>
  <si>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</si>
  <si>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</si>
  <si>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</si>
  <si>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</si>
  <si>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</si>
  <si>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</si>
  <si>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</si>
  <si>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</si>
  <si>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</si>
  <si>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</si>
  <si>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</si>
  <si>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</si>
  <si>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</si>
  <si>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</si>
  <si>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</si>
  <si>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</si>
  <si>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</si>
  <si>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</si>
  <si>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</si>
  <si>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</si>
  <si>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</si>
  <si>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</si>
  <si>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</si>
  <si>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</si>
  <si>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</si>
  <si>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</si>
  <si>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</si>
  <si>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</si>
  <si>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</si>
  <si>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</si>
  <si>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</si>
  <si>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</si>
  <si>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</si>
  <si>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</si>
  <si>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</si>
  <si>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</si>
  <si>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</si>
  <si>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</si>
  <si>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</si>
  <si>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</si>
  <si>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</si>
  <si>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</si>
  <si>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</si>
  <si>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</si>
  <si>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</si>
  <si>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</si>
  <si>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</si>
  <si>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</si>
  <si>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</si>
  <si>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</si>
  <si>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</si>
  <si>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</si>
  <si>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</si>
  <si>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</si>
  <si>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</si>
  <si>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</si>
  <si>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</si>
  <si>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</si>
  <si>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</si>
  <si>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</si>
  <si>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</si>
  <si>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</si>
  <si>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</si>
  <si>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</si>
  <si>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</si>
  <si>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</si>
  <si>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</si>
  <si>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</si>
  <si>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</si>
  <si>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</si>
  <si>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</si>
  <si>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</si>
  <si>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</si>
  <si>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</si>
  <si>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</si>
  <si>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</si>
  <si>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</si>
  <si>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</si>
  <si>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</si>
  <si>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</si>
  <si>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</si>
  <si>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</si>
  <si>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</si>
  <si>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</si>
  <si>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</si>
  <si>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</si>
  <si>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</si>
  <si>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</si>
  <si>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</si>
  <si>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</si>
  <si>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</si>
  <si>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</si>
  <si>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</si>
  <si>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</si>
  <si>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</si>
  <si>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</si>
  <si>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</si>
  <si>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</si>
  <si>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</si>
  <si>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</si>
  <si>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</si>
  <si>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</si>
  <si>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</si>
  <si>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</si>
  <si>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</si>
  <si>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</si>
  <si>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</si>
  <si>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</si>
  <si>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</si>
  <si>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</si>
  <si>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</si>
  <si>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</si>
  <si>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</si>
  <si>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</si>
  <si>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</si>
  <si>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</si>
  <si>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</si>
  <si>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</si>
  <si>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</si>
  <si>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</si>
  <si>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</si>
  <si>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</si>
  <si>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</si>
  <si>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</si>
  <si>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</si>
  <si>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</si>
  <si>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</si>
  <si>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</si>
  <si>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</si>
  <si>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</si>
  <si>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</si>
  <si>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</si>
  <si>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</si>
  <si>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</si>
  <si>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</si>
  <si>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</si>
  <si>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</si>
  <si>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</si>
  <si>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</si>
  <si>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</si>
  <si>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</si>
  <si>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</si>
  <si>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</si>
  <si>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</si>
  <si>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</si>
  <si>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</si>
  <si>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</si>
  <si>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</si>
  <si>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</si>
  <si>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</si>
  <si>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</si>
  <si>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</si>
  <si>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</si>
  <si>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</si>
  <si>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</si>
  <si>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</si>
  <si>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</si>
  <si>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</si>
  <si>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</si>
  <si>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</si>
  <si>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</si>
  <si>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</si>
  <si>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</si>
  <si>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</si>
  <si>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</si>
  <si>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</si>
  <si>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</si>
  <si>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</si>
  <si>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</si>
  <si>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</si>
  <si>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</si>
  <si>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</si>
  <si>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</si>
  <si>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</si>
  <si>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</si>
  <si>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</si>
  <si>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</si>
  <si>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</si>
  <si>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</si>
  <si>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</si>
  <si>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</si>
  <si>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</si>
  <si>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</si>
  <si>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</si>
  <si>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</si>
  <si>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</si>
  <si>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</si>
  <si>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</si>
  <si>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</si>
  <si>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</si>
  <si>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</si>
  <si>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</si>
  <si>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</si>
  <si>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</si>
  <si>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</si>
  <si>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</si>
  <si>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</si>
  <si>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</si>
  <si>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</si>
  <si>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</si>
  <si>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</si>
  <si>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</si>
  <si>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</si>
  <si>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</si>
  <si>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</si>
  <si>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</si>
  <si>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</si>
  <si>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</si>
  <si>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</si>
  <si>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</si>
  <si>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</si>
  <si>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</si>
  <si>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</si>
  <si>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</si>
  <si>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</si>
  <si>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</si>
  <si>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</si>
  <si>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</si>
  <si>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</si>
  <si>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</si>
  <si>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</si>
  <si>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</si>
  <si>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</si>
  <si>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</si>
  <si>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</si>
  <si>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</si>
  <si>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</si>
  <si>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</si>
  <si>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</si>
  <si>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</si>
  <si>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</si>
  <si>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</si>
  <si>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</si>
  <si>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</si>
  <si>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</si>
  <si>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</si>
  <si>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</si>
  <si>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</si>
  <si>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</si>
  <si>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</si>
  <si>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</si>
  <si>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</si>
  <si>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</si>
  <si>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</si>
  <si>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</si>
  <si>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</si>
  <si>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</si>
  <si>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</si>
  <si>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</si>
  <si>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</si>
  <si>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</si>
  <si>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</si>
  <si>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</si>
  <si>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</si>
  <si>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</si>
  <si>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</si>
  <si>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</si>
  <si>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</si>
  <si>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</si>
  <si>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</si>
  <si>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</si>
  <si>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</si>
  <si>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</si>
  <si>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</si>
  <si>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</si>
  <si>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</si>
  <si>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</si>
  <si>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</si>
  <si>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</si>
  <si>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</si>
  <si>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</si>
  <si>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</si>
  <si>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</si>
  <si>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</si>
  <si>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</si>
  <si>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</si>
  <si>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</si>
  <si>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</si>
  <si>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</si>
  <si>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</si>
  <si>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</si>
  <si>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</si>
  <si>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</si>
  <si>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</si>
  <si>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</si>
  <si>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</si>
  <si>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</si>
  <si>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</si>
  <si>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</si>
  <si>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</si>
  <si>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</si>
  <si>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</si>
  <si>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</si>
  <si>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</si>
  <si>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</si>
  <si>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</si>
  <si>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</si>
  <si>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</si>
  <si>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</si>
  <si>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</si>
  <si>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</si>
  <si>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</si>
  <si>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</si>
  <si>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</si>
  <si>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</si>
  <si>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</si>
  <si>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</si>
  <si>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</si>
  <si>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</si>
  <si>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</si>
  <si>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</si>
  <si>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</si>
  <si>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</si>
  <si>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</si>
  <si>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</si>
  <si>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</si>
  <si>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</si>
  <si>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</si>
  <si>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</si>
  <si>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</si>
  <si>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</si>
  <si>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</si>
  <si>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</si>
  <si>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</si>
  <si>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</si>
  <si>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</si>
  <si>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</si>
  <si>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</si>
  <si>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</si>
  <si>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</si>
  <si>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</si>
  <si>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</si>
  <si>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</si>
  <si>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</si>
  <si>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</si>
  <si>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</si>
  <si>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</si>
  <si>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</si>
  <si>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</si>
  <si>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</si>
  <si>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</si>
  <si>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</si>
  <si>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</si>
  <si>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</si>
  <si>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</si>
  <si>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</si>
  <si>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</si>
  <si>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</si>
  <si>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</si>
  <si>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</si>
  <si>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</si>
  <si>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</si>
  <si>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</si>
  <si>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</si>
  <si>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</si>
  <si>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Публичное акционерное общество энергетики и электрификации Ульяновской области "Ульяновскэнерго"</t>
  </si>
  <si>
    <t>Самарская область</t>
  </si>
  <si>
    <t>рапоряжением Министерства энергетики, ЖКК и городской среды Ульяновской области от 30.10.2019 г. №141-од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</si>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</sst>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2" xfId="0" applyNumberFormat="1" applyFont="1" applyFill="1" applyBorder="1" applyAlignment="1">
      <alignment horizontal="center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/>
    </xf>
    <xf numFmtId="3" fontId="2" fillId="0" borderId="0" xfId="0" applyNumberFormat="1" applyFont="1" applyFill="1" applyAlignment="1">
      <alignment horizontal="right" vertical="top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top"/>
    </xf>
    <xf numFmtId="3" fontId="5" fillId="0" borderId="32" xfId="0" applyNumberFormat="1" applyFont="1" applyFill="1" applyBorder="1" applyAlignment="1">
      <alignment horizontal="center" vertical="top"/>
    </xf>
    <xf numFmtId="3" fontId="9" fillId="0" borderId="32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3" fontId="9" fillId="0" borderId="35" xfId="0" applyNumberFormat="1" applyFont="1" applyFill="1" applyBorder="1" applyAlignment="1">
      <alignment horizontal="center" vertical="center"/>
    </xf>
    <xf numFmtId="3" fontId="9" fillId="0" borderId="34" xfId="0" applyNumberFormat="1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/>
    </xf>
    <xf numFmtId="3" fontId="11" fillId="0" borderId="28" xfId="0" applyNumberFormat="1" applyFont="1" applyFill="1" applyBorder="1" applyAlignment="1">
      <alignment horizontal="center" vertical="center"/>
    </xf>
    <xf numFmtId="3" fontId="11" fillId="0" borderId="35" xfId="0" applyNumberFormat="1" applyFont="1" applyFill="1" applyBorder="1" applyAlignment="1">
      <alignment horizontal="center" vertical="center"/>
    </xf>
    <xf numFmtId="3" fontId="11" fillId="0" borderId="24" xfId="0" applyNumberFormat="1" applyFont="1" applyFill="1" applyBorder="1" applyAlignment="1">
      <alignment horizontal="center" vertical="center"/>
    </xf>
    <xf numFmtId="3" fontId="9" fillId="0" borderId="24" xfId="0" applyNumberFormat="1" applyFont="1" applyFill="1" applyBorder="1" applyAlignment="1">
      <alignment horizontal="center" vertical="center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17" xfId="0" applyNumberFormat="1" applyFont="1" applyFill="1" applyBorder="1" applyAlignment="1">
      <alignment horizontal="left" vertical="center" wrapText="1"/>
    </xf>
    <xf numFmtId="3" fontId="11" fillId="0" borderId="24" xfId="0" applyNumberFormat="1" applyFont="1" applyFill="1" applyBorder="1" applyAlignment="1">
      <alignment horizontal="left" vertical="center" wrapText="1"/>
    </xf>
    <xf numFmtId="3" fontId="8" fillId="0" borderId="41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11" fillId="0" borderId="42" xfId="0" applyNumberFormat="1" applyFont="1" applyFill="1" applyBorder="1" applyAlignment="1">
      <alignment horizontal="left" vertical="center"/>
    </xf>
    <xf numFmtId="3" fontId="11" fillId="0" borderId="24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top" wrapText="1"/>
    </xf>
    <xf numFmtId="3" fontId="9" fillId="0" borderId="18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11" fillId="0" borderId="18" xfId="0" applyNumberFormat="1" applyFont="1" applyFill="1" applyBorder="1" applyAlignment="1">
      <alignment horizontal="left" vertical="center"/>
    </xf>
    <xf numFmtId="3" fontId="11" fillId="0" borderId="35" xfId="0" applyNumberFormat="1" applyFont="1" applyFill="1" applyBorder="1" applyAlignment="1">
      <alignment horizontal="left" vertical="center"/>
    </xf>
    <xf numFmtId="3" fontId="9" fillId="0" borderId="37" xfId="0" applyNumberFormat="1" applyFont="1" applyFill="1" applyBorder="1" applyAlignment="1">
      <alignment horizontal="left" vertical="center"/>
    </xf>
    <xf numFmtId="3" fontId="9" fillId="0" borderId="34" xfId="0" applyNumberFormat="1" applyFont="1" applyFill="1" applyBorder="1" applyAlignment="1">
      <alignment horizontal="left" vertical="center"/>
    </xf>
    <xf numFmtId="3" fontId="9" fillId="0" borderId="42" xfId="0" applyNumberFormat="1" applyFont="1" applyFill="1" applyBorder="1" applyAlignment="1">
      <alignment horizontal="left" vertical="center"/>
    </xf>
    <xf numFmtId="3" fontId="9" fillId="0" borderId="24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6" xfId="0" applyNumberFormat="1" applyFont="1" applyFill="1" applyBorder="1" applyAlignment="1">
      <alignment horizontal="left" vertical="center" wrapText="1" indent="5"/>
    </xf>
    <xf numFmtId="3" fontId="9" fillId="0" borderId="35" xfId="0" applyNumberFormat="1" applyFont="1" applyFill="1" applyBorder="1" applyAlignment="1">
      <alignment horizontal="left" vertical="center" wrapText="1" indent="5"/>
    </xf>
    <xf numFmtId="3" fontId="9" fillId="0" borderId="30" xfId="0" applyNumberFormat="1" applyFont="1" applyFill="1" applyBorder="1" applyAlignment="1">
      <alignment horizontal="left" vertical="center"/>
    </xf>
    <xf numFmtId="3" fontId="9" fillId="0" borderId="28" xfId="0" applyNumberFormat="1" applyFont="1" applyFill="1" applyBorder="1" applyAlignment="1">
      <alignment horizontal="left" vertical="center"/>
    </xf>
    <xf numFmtId="3" fontId="11" fillId="0" borderId="12" xfId="0" applyNumberFormat="1" applyFont="1" applyFill="1" applyBorder="1" applyAlignment="1">
      <alignment horizontal="left" vertical="center" wrapText="1"/>
    </xf>
    <xf numFmtId="3" fontId="11" fillId="0" borderId="36" xfId="0" applyNumberFormat="1" applyFont="1" applyFill="1" applyBorder="1" applyAlignment="1">
      <alignment horizontal="left" vertical="center" wrapText="1"/>
    </xf>
    <xf numFmtId="3" fontId="11" fillId="0" borderId="35" xfId="0" applyNumberFormat="1" applyFont="1" applyFill="1" applyBorder="1" applyAlignment="1">
      <alignment horizontal="left" vertical="center" wrapTex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6" xfId="0" applyNumberFormat="1" applyFont="1" applyFill="1" applyBorder="1" applyAlignment="1">
      <alignment horizontal="left" vertical="center" wrapText="1" indent="1"/>
    </xf>
    <xf numFmtId="3" fontId="11" fillId="0" borderId="35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6" xfId="0" applyNumberFormat="1" applyFont="1" applyFill="1" applyBorder="1" applyAlignment="1">
      <alignment horizontal="left" vertical="center" wrapText="1" indent="4"/>
    </xf>
    <xf numFmtId="3" fontId="9" fillId="0" borderId="35" xfId="0" applyNumberFormat="1" applyFont="1" applyFill="1" applyBorder="1" applyAlignment="1">
      <alignment horizontal="left" vertical="center" wrapText="1" indent="4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17" xfId="0" applyNumberFormat="1" applyFont="1" applyFill="1" applyBorder="1" applyAlignment="1">
      <alignment horizontal="left" vertical="center" wrapText="1" indent="1"/>
    </xf>
    <xf numFmtId="3" fontId="11" fillId="0" borderId="24" xfId="0" applyNumberFormat="1" applyFont="1" applyFill="1" applyBorder="1" applyAlignment="1">
      <alignment horizontal="left" vertical="center" wrapText="1" indent="1"/>
    </xf>
    <xf numFmtId="3" fontId="9" fillId="0" borderId="32" xfId="0" applyNumberFormat="1" applyFont="1" applyFill="1" applyBorder="1" applyAlignment="1">
      <alignment horizontal="left" vertical="center" wrapText="1" indent="2"/>
    </xf>
    <xf numFmtId="3" fontId="9" fillId="0" borderId="33" xfId="0" applyNumberFormat="1" applyFont="1" applyFill="1" applyBorder="1" applyAlignment="1">
      <alignment horizontal="left" vertical="center" wrapText="1" indent="2"/>
    </xf>
    <xf numFmtId="3" fontId="9" fillId="0" borderId="34" xfId="0" applyNumberFormat="1" applyFont="1" applyFill="1" applyBorder="1" applyAlignment="1">
      <alignment horizontal="left" vertical="center" wrapText="1" indent="2"/>
    </xf>
    <xf numFmtId="3" fontId="9" fillId="0" borderId="32" xfId="0" applyNumberFormat="1" applyFont="1" applyFill="1" applyBorder="1" applyAlignment="1">
      <alignment horizontal="left" vertical="center" wrapText="1" indent="1"/>
    </xf>
    <xf numFmtId="3" fontId="9" fillId="0" borderId="33" xfId="0" applyNumberFormat="1" applyFont="1" applyFill="1" applyBorder="1" applyAlignment="1">
      <alignment horizontal="left" vertical="center" wrapText="1" indent="1"/>
    </xf>
    <xf numFmtId="3" fontId="9" fillId="0" borderId="34" xfId="0" applyNumberFormat="1" applyFont="1" applyFill="1" applyBorder="1" applyAlignment="1">
      <alignment horizontal="left" vertical="center" wrapText="1" inden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17" xfId="0" applyNumberFormat="1" applyFont="1" applyFill="1" applyBorder="1" applyAlignment="1">
      <alignment horizontal="left" vertical="center" wrapText="1"/>
    </xf>
    <xf numFmtId="3" fontId="9" fillId="0" borderId="24" xfId="0" applyNumberFormat="1" applyFont="1" applyFill="1" applyBorder="1" applyAlignment="1">
      <alignment horizontal="left" vertical="center" wrapText="1"/>
    </xf>
    <xf numFmtId="3" fontId="12" fillId="0" borderId="19" xfId="0" applyNumberFormat="1" applyFont="1" applyFill="1" applyBorder="1" applyAlignment="1">
      <alignment horizontal="center"/>
    </xf>
    <xf numFmtId="3" fontId="12" fillId="0" borderId="20" xfId="0" applyNumberFormat="1" applyFont="1" applyFill="1" applyBorder="1" applyAlignment="1">
      <alignment horizontal="center"/>
    </xf>
    <xf numFmtId="3" fontId="12" fillId="0" borderId="38" xfId="0" applyNumberFormat="1" applyFont="1" applyFill="1" applyBorder="1" applyAlignment="1">
      <alignment horizontal="center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42" xfId="0" applyNumberFormat="1" applyFont="1" applyFill="1" applyBorder="1" applyAlignment="1">
      <alignment horizontal="left" vertical="center" wrapText="1"/>
    </xf>
    <xf numFmtId="3" fontId="10" fillId="0" borderId="32" xfId="0" applyNumberFormat="1" applyFont="1" applyFill="1" applyBorder="1" applyAlignment="1">
      <alignment horizontal="center" vertical="top"/>
    </xf>
    <xf numFmtId="3" fontId="10" fillId="0" borderId="33" xfId="0" applyNumberFormat="1" applyFont="1" applyFill="1" applyBorder="1" applyAlignment="1">
      <alignment horizontal="center" vertical="top"/>
    </xf>
    <xf numFmtId="3" fontId="10" fillId="0" borderId="34" xfId="0" applyNumberFormat="1" applyFont="1" applyFill="1" applyBorder="1" applyAlignment="1">
      <alignment horizontal="center" vertical="top"/>
    </xf>
    <xf numFmtId="3" fontId="9" fillId="0" borderId="32" xfId="0" applyNumberFormat="1" applyFont="1" applyFill="1" applyBorder="1" applyAlignment="1">
      <alignment horizontal="left" vertical="center" wrapText="1"/>
    </xf>
    <xf numFmtId="3" fontId="9" fillId="0" borderId="33" xfId="0" applyNumberFormat="1" applyFont="1" applyFill="1" applyBorder="1" applyAlignment="1">
      <alignment horizontal="left" vertical="center" wrapText="1"/>
    </xf>
    <xf numFmtId="3" fontId="9" fillId="0" borderId="34" xfId="0" applyNumberFormat="1" applyFont="1" applyFill="1" applyBorder="1" applyAlignment="1">
      <alignment horizontal="left" vertical="center" wrapText="1"/>
    </xf>
    <xf numFmtId="3" fontId="9" fillId="0" borderId="27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28" xfId="0" applyNumberFormat="1" applyFont="1" applyFill="1" applyBorder="1" applyAlignment="1">
      <alignment horizontal="left" vertical="center" wrapText="1"/>
    </xf>
    <xf numFmtId="3" fontId="9" fillId="0" borderId="32" xfId="0" applyNumberFormat="1" applyFont="1" applyFill="1" applyBorder="1" applyAlignment="1">
      <alignment horizontal="left" vertical="center" wrapText="1" indent="3"/>
    </xf>
    <xf numFmtId="3" fontId="9" fillId="0" borderId="33" xfId="0" applyNumberFormat="1" applyFont="1" applyFill="1" applyBorder="1" applyAlignment="1">
      <alignment horizontal="left" vertical="center" wrapText="1" indent="3"/>
    </xf>
    <xf numFmtId="3" fontId="9" fillId="0" borderId="34" xfId="0" applyNumberFormat="1" applyFont="1" applyFill="1" applyBorder="1" applyAlignment="1">
      <alignment horizontal="left" vertical="center" wrapText="1" indent="3"/>
    </xf>
    <xf numFmtId="3" fontId="10" fillId="0" borderId="37" xfId="0" applyNumberFormat="1" applyFont="1" applyFill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left" vertical="center" wrapText="1"/>
    </xf>
    <xf numFmtId="3" fontId="9" fillId="0" borderId="41" xfId="0" applyNumberFormat="1" applyFont="1" applyFill="1" applyBorder="1" applyAlignment="1">
      <alignment horizontal="left" vertical="center" wrapText="1"/>
    </xf>
    <xf numFmtId="3" fontId="9" fillId="0" borderId="40" xfId="0" applyNumberFormat="1" applyFont="1" applyFill="1" applyBorder="1" applyAlignment="1">
      <alignment horizontal="left" vertical="center" wrapText="1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center" vertical="center"/>
    </xf>
    <xf numFmtId="3" fontId="9" fillId="0" borderId="44" xfId="0" applyNumberFormat="1" applyFont="1" applyFill="1" applyBorder="1" applyAlignment="1">
      <alignment horizontal="center" vertical="center" wrapText="1"/>
    </xf>
    <xf numFmtId="3" fontId="9" fillId="0" borderId="45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46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39" xfId="0" applyNumberFormat="1" applyFont="1" applyFill="1" applyBorder="1" applyAlignment="1">
      <alignment horizontal="left" vertical="center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47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/>
    </xf>
    <xf numFmtId="3" fontId="2" fillId="0" borderId="20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4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center" vertical="center" wrapText="1"/>
    </xf>
    <xf numFmtId="3" fontId="4" fillId="0" borderId="21" xfId="0" applyNumberFormat="1" applyFont="1" applyFill="1" applyBorder="1" applyAlignment="1">
      <alignment horizontal="center" vertical="center" wrapText="1"/>
    </xf>
    <xf numFmtId="3" fontId="4" fillId="0" borderId="26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1" xfId="0" applyNumberFormat="1" applyFont="1" applyFill="1" applyBorder="1" applyAlignment="1">
      <alignment horizontal="center" vertical="center" wrapText="1"/>
    </xf>
    <xf numFmtId="3" fontId="5" fillId="0" borderId="32" xfId="0" applyNumberFormat="1" applyFont="1" applyFill="1" applyBorder="1" applyAlignment="1">
      <alignment horizontal="center" vertical="top"/>
    </xf>
    <xf numFmtId="3" fontId="5" fillId="0" borderId="33" xfId="0" applyNumberFormat="1" applyFont="1" applyFill="1" applyBorder="1" applyAlignment="1">
      <alignment horizontal="center" vertical="top"/>
    </xf>
    <xf numFmtId="3" fontId="5" fillId="0" borderId="34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center" vertical="top"/>
    </xf>
    <xf numFmtId="3" fontId="1" fillId="0" borderId="43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48" xfId="0" applyNumberFormat="1" applyFont="1" applyFill="1" applyBorder="1" applyAlignment="1">
      <alignment horizontal="center" vertical="center"/>
    </xf>
    <xf numFmtId="3" fontId="9" fillId="0" borderId="34" xfId="0" applyNumberFormat="1" applyFont="1" applyFill="1" applyBorder="1" applyAlignment="1">
      <alignment horizontal="center" vertical="center"/>
    </xf>
    <xf numFmtId="3" fontId="9" fillId="0" borderId="3" xfId="0" quotePrefix="1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73;&#1080;&#1079;&#1085;&#1077;&#1089;-&#1087;&#1083;&#1072;&#1085;&#1099;\2020%20&#1075;&#1086;&#1076;\&#1055;&#1088;&#1086;&#1077;&#1082;&#1090;%20&#1041;&#1055;%20_&#1059;&#1069;_2020%20&#1086;&#1090;%20&#1092;&#1077;&#1074;&#1088;&#1072;&#1083;&#1103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Л"/>
      <sheetName val="КПЭ"/>
      <sheetName val="МД"/>
      <sheetName val="ТП "/>
      <sheetName val="ПЭ "/>
      <sheetName val="ОТ"/>
      <sheetName val="РФ"/>
      <sheetName val="БДР"/>
      <sheetName val="БДДС-план"/>
      <sheetName val="БДДС-факт"/>
      <sheetName val="ИП-план"/>
      <sheetName val="ИП-факт"/>
      <sheetName val="ИП-отчет"/>
      <sheetName val="ДДЗ"/>
      <sheetName val="ББ"/>
      <sheetName val="ФСГ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4">
          <cell r="G34">
            <v>2322806.1757604443</v>
          </cell>
        </row>
        <row r="35">
          <cell r="G35">
            <v>250186.07835513615</v>
          </cell>
        </row>
        <row r="64">
          <cell r="G64">
            <v>1557103.2920762943</v>
          </cell>
        </row>
        <row r="65">
          <cell r="G65">
            <v>164760.49779942105</v>
          </cell>
        </row>
        <row r="73">
          <cell r="G73">
            <v>817426.10499999998</v>
          </cell>
        </row>
        <row r="74">
          <cell r="G74">
            <v>89822.172000000006</v>
          </cell>
        </row>
        <row r="154">
          <cell r="G154">
            <v>3732.2496000000006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42" Type="http://schemas.openxmlformats.org/officeDocument/2006/relationships/revisionLog" Target="revisionLog8.xml"/><Relationship Id="rId47" Type="http://schemas.openxmlformats.org/officeDocument/2006/relationships/revisionLog" Target="revisionLog5.xml"/><Relationship Id="rId46" Type="http://schemas.openxmlformats.org/officeDocument/2006/relationships/revisionLog" Target="revisionLog4.xml"/><Relationship Id="rId45" Type="http://schemas.openxmlformats.org/officeDocument/2006/relationships/revisionLog" Target="revisionLog3.xml"/><Relationship Id="rId44" Type="http://schemas.openxmlformats.org/officeDocument/2006/relationships/revisionLog" Target="revisionLog2.xml"/><Relationship Id="rId43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D1CC634-15AD-48E8-8758-EA96B43A6C6A}" diskRevisions="1" revisionId="6334" version="7">
  <header guid="{5ACA555C-0942-41EA-B0D8-D18592825887}" dateTime="2020-08-27T11:34:33" maxSheetId="2" userName="Вячеслав Акинфиев" r:id="rId42" minRId="4805" maxRId="5689">
    <sheetIdMap count="1">
      <sheetId val="1"/>
    </sheetIdMap>
  </header>
  <header guid="{5302C6E6-062F-4115-8DAD-3278234CE1A0}" dateTime="2020-08-27T11:46:14" maxSheetId="2" userName="Вячеслав Акинфиев" r:id="rId43" minRId="5691">
    <sheetIdMap count="1">
      <sheetId val="1"/>
    </sheetIdMap>
  </header>
  <header guid="{48597F63-4F71-4ACE-9CFF-BFD0C66FB063}" dateTime="2020-08-27T12:16:56" maxSheetId="2" userName="Вячеслав Акинфиев" r:id="rId44" minRId="5693" maxRId="5792">
    <sheetIdMap count="1">
      <sheetId val="1"/>
    </sheetIdMap>
  </header>
  <header guid="{19358A69-0CDC-406B-BB0B-F4031ABE44E0}" dateTime="2020-09-04T10:37:37" maxSheetId="2" userName="Вячеслав Акинфиев" r:id="rId45" minRId="5793" maxRId="5891">
    <sheetIdMap count="1">
      <sheetId val="1"/>
    </sheetIdMap>
  </header>
  <header guid="{489D880D-9E64-4759-AFBC-4CDF46E10A13}" dateTime="2020-09-21T17:05:02" maxSheetId="2" userName="Вячеслав Акинфиев" r:id="rId46" minRId="5892" maxRId="6323">
    <sheetIdMap count="1">
      <sheetId val="1"/>
    </sheetIdMap>
  </header>
  <header guid="{5D1CC634-15AD-48E8-8758-EA96B43A6C6A}" dateTime="2020-09-21T17:20:27" maxSheetId="2" userName="Вячеслав Акинфиев" r:id="rId47" minRId="6325" maxRId="633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1" sId="1">
    <oc r="B13" t="inlineStr">
      <is>
        <t>-</t>
      </is>
    </oc>
    <nc r="B13" t="inlineStr">
      <is>
        <t>рапоряжением Министерства энергетики, ЖКК и городской среды Ульяновской области от 30.10.2019 г. №141-од</t>
      </is>
    </nc>
  </rcc>
  <rfmt sheetId="1" sqref="B13:F13">
    <dxf>
      <alignment wrapText="1" readingOrder="0"/>
    </dxf>
  </rfmt>
  <rfmt sheetId="1" sqref="B13:F13">
    <dxf>
      <alignment horizontal="center" readingOrder="0"/>
    </dxf>
  </rfmt>
  <rfmt sheetId="1" sqref="A13">
    <dxf>
      <alignment vertical="center" readingOrder="0"/>
    </dxf>
  </rfmt>
  <rfmt sheetId="1" sqref="A13">
    <dxf>
      <alignment vertical="top" readingOrder="0"/>
    </dxf>
  </rfmt>
  <rfmt sheetId="1" sqref="A13">
    <dxf>
      <alignment horizontal="right" readingOrder="0"/>
    </dxf>
  </rfmt>
  <rfmt sheetId="1" sqref="B13:F13">
    <dxf>
      <alignment vertical="top" readingOrder="0"/>
    </dxf>
  </rfmt>
  <rcv guid="{DBDA91FE-8401-42F2-84E0-2694E3C06546}" action="delete"/>
  <rdn rId="0" localSheetId="1" customView="1" name="Z_DBDA91FE_8401_42F2_84E0_2694E3C06546_.wvu.PrintArea" hidden="1" oldHidden="1">
    <formula>стр.1_4!$A$1:$R$457</formula>
    <oldFormula>стр.1_4!$A$1:$R$457</oldFormula>
  </rdn>
  <rcv guid="{DBDA91FE-8401-42F2-84E0-2694E3C0654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3" sId="1" odxf="1" dxf="1" numFmtId="4">
    <oc r="I369" t="inlineStr">
      <is>
        <t>-</t>
      </is>
    </oc>
    <nc r="I369">
      <v>12.577999999999999</v>
    </nc>
    <odxf>
      <numFmt numFmtId="3" formatCode="#,##0"/>
      <border outline="0">
        <left style="thin">
          <color indexed="64"/>
        </left>
      </border>
    </odxf>
    <ndxf>
      <numFmt numFmtId="2" formatCode="0.00"/>
      <border outline="0">
        <left style="medium">
          <color indexed="64"/>
        </left>
      </border>
    </ndxf>
  </rcc>
  <rcc rId="5694" sId="1" odxf="1" dxf="1" numFmtId="4">
    <oc r="J369" t="inlineStr">
      <is>
        <t>-</t>
      </is>
    </oc>
    <nc r="J369">
      <v>7.8090000000000002</v>
    </nc>
    <odxf>
      <numFmt numFmtId="3" formatCode="#,##0"/>
    </odxf>
    <ndxf>
      <numFmt numFmtId="2" formatCode="0.00"/>
    </ndxf>
  </rcc>
  <rcc rId="5695" sId="1" odxf="1" dxf="1" numFmtId="4">
    <oc r="K369" t="inlineStr">
      <is>
        <t>-</t>
      </is>
    </oc>
    <nc r="K369">
      <v>94.475700000000003</v>
    </nc>
    <odxf>
      <numFmt numFmtId="3" formatCode="#,##0"/>
    </odxf>
    <ndxf>
      <numFmt numFmtId="2" formatCode="0.00"/>
    </ndxf>
  </rcc>
  <rcc rId="5696" sId="1" odxf="1" dxf="1">
    <oc r="L369" t="inlineStr">
      <is>
        <t>-</t>
      </is>
    </oc>
    <nc r="L369">
      <f>L370</f>
    </nc>
    <odxf>
      <numFmt numFmtId="3" formatCode="#,##0"/>
    </odxf>
    <ndxf>
      <numFmt numFmtId="2" formatCode="0.00"/>
    </ndxf>
  </rcc>
  <rfmt sheetId="1" sqref="M369" start="0" length="0">
    <dxf>
      <numFmt numFmtId="0" formatCode="General"/>
    </dxf>
  </rfmt>
  <rfmt sheetId="1" sqref="N369" start="0" length="0">
    <dxf>
      <numFmt numFmtId="0" formatCode="General"/>
    </dxf>
  </rfmt>
  <rfmt sheetId="1" sqref="O369" start="0" length="0">
    <dxf>
      <numFmt numFmtId="0" formatCode="General"/>
    </dxf>
  </rfmt>
  <rfmt sheetId="1" sqref="P369" start="0" length="0">
    <dxf>
      <numFmt numFmtId="0" formatCode="General"/>
    </dxf>
  </rfmt>
  <rcc rId="5697" sId="1" odxf="1" dxf="1">
    <oc r="Q369" t="inlineStr">
      <is>
        <t>-</t>
      </is>
    </oc>
    <nc r="Q369">
      <f>K369</f>
    </nc>
    <odxf>
      <numFmt numFmtId="3" formatCode="#,##0"/>
    </odxf>
    <ndxf>
      <numFmt numFmtId="2" formatCode="0.00"/>
    </ndxf>
  </rcc>
  <rcc rId="5698" sId="1" odxf="1" dxf="1">
    <oc r="R369" t="inlineStr">
      <is>
        <t>-</t>
      </is>
    </oc>
    <nc r="R369">
      <f>R370</f>
    </nc>
    <odxf>
      <numFmt numFmtId="3" formatCode="#,##0"/>
    </odxf>
    <ndxf>
      <numFmt numFmtId="2" formatCode="0.00"/>
    </ndxf>
  </rcc>
  <rcc rId="5699" sId="1" odxf="1" dxf="1" numFmtId="4">
    <oc r="I370" t="inlineStr">
      <is>
        <t>-</t>
      </is>
    </oc>
    <nc r="I370">
      <v>12.577999999999999</v>
    </nc>
    <odxf>
      <numFmt numFmtId="3" formatCode="#,##0"/>
      <border outline="0">
        <left style="thin">
          <color indexed="64"/>
        </left>
      </border>
    </odxf>
    <ndxf>
      <numFmt numFmtId="2" formatCode="0.00"/>
      <border outline="0">
        <left style="medium">
          <color indexed="64"/>
        </left>
      </border>
    </ndxf>
  </rcc>
  <rcc rId="5700" sId="1" odxf="1" dxf="1" numFmtId="4">
    <oc r="J370" t="inlineStr">
      <is>
        <t>-</t>
      </is>
    </oc>
    <nc r="J370">
      <v>7.8090000000000002</v>
    </nc>
    <odxf>
      <numFmt numFmtId="3" formatCode="#,##0"/>
    </odxf>
    <ndxf>
      <numFmt numFmtId="2" formatCode="0.00"/>
    </ndxf>
  </rcc>
  <rcc rId="5701" sId="1" odxf="1" dxf="1" numFmtId="4">
    <oc r="K370" t="inlineStr">
      <is>
        <t>-</t>
      </is>
    </oc>
    <nc r="K370">
      <v>94.475700000000003</v>
    </nc>
    <odxf>
      <numFmt numFmtId="3" formatCode="#,##0"/>
    </odxf>
    <ndxf>
      <numFmt numFmtId="2" formatCode="0.00"/>
    </ndxf>
  </rcc>
  <rcc rId="5702" sId="1" odxf="1" dxf="1">
    <oc r="L370" t="inlineStr">
      <is>
        <t>-</t>
      </is>
    </oc>
    <nc r="L370">
      <f>L395</f>
    </nc>
    <odxf>
      <numFmt numFmtId="3" formatCode="#,##0"/>
    </odxf>
    <ndxf>
      <numFmt numFmtId="2" formatCode="0.00"/>
    </ndxf>
  </rcc>
  <rfmt sheetId="1" sqref="M370" start="0" length="0">
    <dxf>
      <numFmt numFmtId="0" formatCode="General"/>
    </dxf>
  </rfmt>
  <rfmt sheetId="1" sqref="N370" start="0" length="0">
    <dxf>
      <numFmt numFmtId="0" formatCode="General"/>
    </dxf>
  </rfmt>
  <rfmt sheetId="1" sqref="O370" start="0" length="0">
    <dxf>
      <numFmt numFmtId="0" formatCode="General"/>
    </dxf>
  </rfmt>
  <rfmt sheetId="1" sqref="P370" start="0" length="0">
    <dxf>
      <numFmt numFmtId="0" formatCode="General"/>
    </dxf>
  </rfmt>
  <rcc rId="5703" sId="1" odxf="1" dxf="1">
    <oc r="Q370" t="inlineStr">
      <is>
        <t>-</t>
      </is>
    </oc>
    <nc r="Q370">
      <f>K370</f>
    </nc>
    <odxf>
      <numFmt numFmtId="3" formatCode="#,##0"/>
    </odxf>
    <ndxf>
      <numFmt numFmtId="2" formatCode="0.00"/>
    </ndxf>
  </rcc>
  <rcc rId="5704" sId="1" odxf="1" dxf="1">
    <oc r="R370" t="inlineStr">
      <is>
        <t>-</t>
      </is>
    </oc>
    <nc r="R370">
      <f>R395</f>
    </nc>
    <odxf>
      <numFmt numFmtId="3" formatCode="#,##0"/>
    </odxf>
    <ndxf>
      <numFmt numFmtId="2" formatCode="0.00"/>
    </ndxf>
  </rcc>
  <rfmt sheetId="1" sqref="I371" start="0" length="0">
    <dxf>
      <numFmt numFmtId="2" formatCode="0.00"/>
      <border outline="0">
        <left style="medium">
          <color indexed="64"/>
        </left>
      </border>
    </dxf>
  </rfmt>
  <rfmt sheetId="1" sqref="J371" start="0" length="0">
    <dxf>
      <numFmt numFmtId="2" formatCode="0.00"/>
    </dxf>
  </rfmt>
  <rcc rId="5705" sId="1" odxf="1" dxf="1" numFmtId="4">
    <oc r="K371" t="inlineStr">
      <is>
        <t>-</t>
      </is>
    </oc>
    <nc r="K371">
      <v>74.281700000000001</v>
    </nc>
    <odxf>
      <numFmt numFmtId="3" formatCode="#,##0"/>
    </odxf>
    <ndxf>
      <numFmt numFmtId="2" formatCode="0.00"/>
    </ndxf>
  </rcc>
  <rfmt sheetId="1" sqref="L371" start="0" length="0">
    <dxf>
      <numFmt numFmtId="0" formatCode="General"/>
    </dxf>
  </rfmt>
  <rfmt sheetId="1" sqref="M371" start="0" length="0">
    <dxf>
      <numFmt numFmtId="0" formatCode="General"/>
    </dxf>
  </rfmt>
  <rfmt sheetId="1" sqref="N371" start="0" length="0">
    <dxf>
      <numFmt numFmtId="0" formatCode="General"/>
    </dxf>
  </rfmt>
  <rfmt sheetId="1" sqref="O371" start="0" length="0">
    <dxf>
      <numFmt numFmtId="0" formatCode="General"/>
    </dxf>
  </rfmt>
  <rfmt sheetId="1" sqref="P371" start="0" length="0">
    <dxf>
      <numFmt numFmtId="0" formatCode="General"/>
    </dxf>
  </rfmt>
  <rcc rId="5706" sId="1" odxf="1" dxf="1">
    <oc r="Q371" t="inlineStr">
      <is>
        <t>-</t>
      </is>
    </oc>
    <nc r="Q371">
      <f>K371</f>
    </nc>
    <odxf>
      <numFmt numFmtId="3" formatCode="#,##0"/>
    </odxf>
    <ndxf>
      <numFmt numFmtId="2" formatCode="0.00"/>
    </ndxf>
  </rcc>
  <rfmt sheetId="1" sqref="R371" start="0" length="0">
    <dxf>
      <numFmt numFmtId="0" formatCode="General"/>
      <border outline="0">
        <right style="medium">
          <color indexed="64"/>
        </right>
      </border>
    </dxf>
  </rfmt>
  <rfmt sheetId="1" sqref="I372" start="0" length="0">
    <dxf>
      <numFmt numFmtId="2" formatCode="0.00"/>
      <border outline="0">
        <left style="medium">
          <color indexed="64"/>
        </left>
      </border>
    </dxf>
  </rfmt>
  <rfmt sheetId="1" sqref="J372" start="0" length="0">
    <dxf>
      <numFmt numFmtId="2" formatCode="0.00"/>
    </dxf>
  </rfmt>
  <rcc rId="5707" sId="1" odxf="1" dxf="1" numFmtId="4">
    <oc r="K372" t="inlineStr">
      <is>
        <t>-</t>
      </is>
    </oc>
    <nc r="K372">
      <v>74.281700000000001</v>
    </nc>
    <odxf>
      <numFmt numFmtId="3" formatCode="#,##0"/>
    </odxf>
    <ndxf>
      <numFmt numFmtId="2" formatCode="0.00"/>
    </ndxf>
  </rcc>
  <rfmt sheetId="1" sqref="L372" start="0" length="0">
    <dxf>
      <numFmt numFmtId="0" formatCode="General"/>
    </dxf>
  </rfmt>
  <rfmt sheetId="1" sqref="M372" start="0" length="0">
    <dxf>
      <numFmt numFmtId="0" formatCode="General"/>
    </dxf>
  </rfmt>
  <rfmt sheetId="1" sqref="N372" start="0" length="0">
    <dxf>
      <numFmt numFmtId="0" formatCode="General"/>
    </dxf>
  </rfmt>
  <rfmt sheetId="1" sqref="O372" start="0" length="0">
    <dxf>
      <numFmt numFmtId="0" formatCode="General"/>
    </dxf>
  </rfmt>
  <rfmt sheetId="1" sqref="P372" start="0" length="0">
    <dxf>
      <numFmt numFmtId="0" formatCode="General"/>
    </dxf>
  </rfmt>
  <rcc rId="5708" sId="1" odxf="1" dxf="1">
    <oc r="Q372" t="inlineStr">
      <is>
        <t>-</t>
      </is>
    </oc>
    <nc r="Q372">
      <f>K372</f>
    </nc>
    <odxf>
      <numFmt numFmtId="3" formatCode="#,##0"/>
    </odxf>
    <ndxf>
      <numFmt numFmtId="2" formatCode="0.00"/>
    </ndxf>
  </rcc>
  <rfmt sheetId="1" sqref="R372" start="0" length="0">
    <dxf>
      <numFmt numFmtId="0" formatCode="General"/>
      <border outline="0">
        <right style="medium">
          <color indexed="64"/>
        </right>
      </border>
    </dxf>
  </rfmt>
  <rfmt sheetId="1" sqref="I373" start="0" length="0">
    <dxf>
      <numFmt numFmtId="2" formatCode="0.00"/>
      <border outline="0">
        <left style="medium">
          <color indexed="64"/>
        </left>
      </border>
    </dxf>
  </rfmt>
  <rfmt sheetId="1" sqref="J373" start="0" length="0">
    <dxf>
      <numFmt numFmtId="2" formatCode="0.00"/>
    </dxf>
  </rfmt>
  <rfmt sheetId="1" sqref="K373" start="0" length="0">
    <dxf>
      <numFmt numFmtId="2" formatCode="0.00"/>
    </dxf>
  </rfmt>
  <rfmt sheetId="1" sqref="L373" start="0" length="0">
    <dxf>
      <numFmt numFmtId="0" formatCode="General"/>
    </dxf>
  </rfmt>
  <rfmt sheetId="1" sqref="M373" start="0" length="0">
    <dxf>
      <numFmt numFmtId="0" formatCode="General"/>
    </dxf>
  </rfmt>
  <rfmt sheetId="1" sqref="N373" start="0" length="0">
    <dxf>
      <numFmt numFmtId="0" formatCode="General"/>
    </dxf>
  </rfmt>
  <rfmt sheetId="1" sqref="O373" start="0" length="0">
    <dxf>
      <numFmt numFmtId="0" formatCode="General"/>
    </dxf>
  </rfmt>
  <rfmt sheetId="1" sqref="P373" start="0" length="0">
    <dxf>
      <numFmt numFmtId="0" formatCode="General"/>
    </dxf>
  </rfmt>
  <rcc rId="5709" sId="1" odxf="1" dxf="1">
    <oc r="Q373" t="inlineStr">
      <is>
        <t>-</t>
      </is>
    </oc>
    <nc r="Q373">
      <f>K373</f>
    </nc>
    <odxf>
      <numFmt numFmtId="3" formatCode="#,##0"/>
    </odxf>
    <ndxf>
      <numFmt numFmtId="2" formatCode="0.00"/>
    </ndxf>
  </rcc>
  <rfmt sheetId="1" sqref="R373" start="0" length="0">
    <dxf>
      <numFmt numFmtId="0" formatCode="General"/>
      <border outline="0">
        <right style="medium">
          <color indexed="64"/>
        </right>
      </border>
    </dxf>
  </rfmt>
  <rfmt sheetId="1" sqref="I374" start="0" length="0">
    <dxf>
      <numFmt numFmtId="2" formatCode="0.00"/>
      <border outline="0">
        <left style="medium">
          <color indexed="64"/>
        </left>
      </border>
    </dxf>
  </rfmt>
  <rfmt sheetId="1" sqref="J374" start="0" length="0">
    <dxf>
      <numFmt numFmtId="2" formatCode="0.00"/>
    </dxf>
  </rfmt>
  <rfmt sheetId="1" sqref="K374" start="0" length="0">
    <dxf>
      <numFmt numFmtId="2" formatCode="0.00"/>
    </dxf>
  </rfmt>
  <rfmt sheetId="1" sqref="L374" start="0" length="0">
    <dxf>
      <numFmt numFmtId="0" formatCode="General"/>
    </dxf>
  </rfmt>
  <rfmt sheetId="1" sqref="M374" start="0" length="0">
    <dxf>
      <numFmt numFmtId="0" formatCode="General"/>
    </dxf>
  </rfmt>
  <rfmt sheetId="1" sqref="N374" start="0" length="0">
    <dxf>
      <numFmt numFmtId="0" formatCode="General"/>
    </dxf>
  </rfmt>
  <rfmt sheetId="1" sqref="O374" start="0" length="0">
    <dxf>
      <numFmt numFmtId="0" formatCode="General"/>
    </dxf>
  </rfmt>
  <rfmt sheetId="1" sqref="P374" start="0" length="0">
    <dxf>
      <numFmt numFmtId="0" formatCode="General"/>
    </dxf>
  </rfmt>
  <rcc rId="5710" sId="1" odxf="1" dxf="1">
    <oc r="Q374" t="inlineStr">
      <is>
        <t>-</t>
      </is>
    </oc>
    <nc r="Q374">
      <f>K374</f>
    </nc>
    <odxf>
      <numFmt numFmtId="3" formatCode="#,##0"/>
    </odxf>
    <ndxf>
      <numFmt numFmtId="2" formatCode="0.00"/>
    </ndxf>
  </rcc>
  <rfmt sheetId="1" sqref="R374" start="0" length="0">
    <dxf>
      <numFmt numFmtId="0" formatCode="General"/>
      <border outline="0">
        <right style="medium">
          <color indexed="64"/>
        </right>
      </border>
    </dxf>
  </rfmt>
  <rfmt sheetId="1" sqref="I375" start="0" length="0">
    <dxf>
      <numFmt numFmtId="2" formatCode="0.00"/>
      <border outline="0">
        <left style="medium">
          <color indexed="64"/>
        </left>
      </border>
    </dxf>
  </rfmt>
  <rfmt sheetId="1" sqref="J375" start="0" length="0">
    <dxf>
      <numFmt numFmtId="2" formatCode="0.00"/>
    </dxf>
  </rfmt>
  <rfmt sheetId="1" sqref="K375" start="0" length="0">
    <dxf>
      <numFmt numFmtId="2" formatCode="0.00"/>
    </dxf>
  </rfmt>
  <rfmt sheetId="1" sqref="L375" start="0" length="0">
    <dxf>
      <numFmt numFmtId="0" formatCode="General"/>
    </dxf>
  </rfmt>
  <rfmt sheetId="1" sqref="M375" start="0" length="0">
    <dxf>
      <numFmt numFmtId="0" formatCode="General"/>
    </dxf>
  </rfmt>
  <rfmt sheetId="1" sqref="N375" start="0" length="0">
    <dxf>
      <numFmt numFmtId="0" formatCode="General"/>
    </dxf>
  </rfmt>
  <rfmt sheetId="1" sqref="O375" start="0" length="0">
    <dxf>
      <numFmt numFmtId="0" formatCode="General"/>
    </dxf>
  </rfmt>
  <rfmt sheetId="1" sqref="P375" start="0" length="0">
    <dxf>
      <numFmt numFmtId="0" formatCode="General"/>
    </dxf>
  </rfmt>
  <rcc rId="5711" sId="1" odxf="1" dxf="1">
    <oc r="Q375" t="inlineStr">
      <is>
        <t>-</t>
      </is>
    </oc>
    <nc r="Q375">
      <f>K375</f>
    </nc>
    <odxf>
      <numFmt numFmtId="3" formatCode="#,##0"/>
    </odxf>
    <ndxf>
      <numFmt numFmtId="2" formatCode="0.00"/>
    </ndxf>
  </rcc>
  <rfmt sheetId="1" sqref="R375" start="0" length="0">
    <dxf>
      <numFmt numFmtId="0" formatCode="General"/>
      <border outline="0">
        <right style="medium">
          <color indexed="64"/>
        </right>
      </border>
    </dxf>
  </rfmt>
  <rfmt sheetId="1" sqref="I376" start="0" length="0">
    <dxf>
      <numFmt numFmtId="2" formatCode="0.00"/>
      <border outline="0">
        <left style="medium">
          <color indexed="64"/>
        </left>
      </border>
    </dxf>
  </rfmt>
  <rfmt sheetId="1" sqref="J376" start="0" length="0">
    <dxf>
      <numFmt numFmtId="2" formatCode="0.00"/>
    </dxf>
  </rfmt>
  <rfmt sheetId="1" sqref="K376" start="0" length="0">
    <dxf>
      <numFmt numFmtId="2" formatCode="0.00"/>
    </dxf>
  </rfmt>
  <rfmt sheetId="1" sqref="L376" start="0" length="0">
    <dxf>
      <numFmt numFmtId="0" formatCode="General"/>
    </dxf>
  </rfmt>
  <rfmt sheetId="1" sqref="M376" start="0" length="0">
    <dxf>
      <numFmt numFmtId="0" formatCode="General"/>
    </dxf>
  </rfmt>
  <rfmt sheetId="1" sqref="N376" start="0" length="0">
    <dxf>
      <numFmt numFmtId="0" formatCode="General"/>
    </dxf>
  </rfmt>
  <rfmt sheetId="1" sqref="O376" start="0" length="0">
    <dxf>
      <numFmt numFmtId="0" formatCode="General"/>
    </dxf>
  </rfmt>
  <rfmt sheetId="1" sqref="P376" start="0" length="0">
    <dxf>
      <numFmt numFmtId="0" formatCode="General"/>
    </dxf>
  </rfmt>
  <rcc rId="5712" sId="1" odxf="1" dxf="1">
    <oc r="Q376" t="inlineStr">
      <is>
        <t>-</t>
      </is>
    </oc>
    <nc r="Q376">
      <f>K376</f>
    </nc>
    <odxf>
      <numFmt numFmtId="3" formatCode="#,##0"/>
    </odxf>
    <ndxf>
      <numFmt numFmtId="2" formatCode="0.00"/>
    </ndxf>
  </rcc>
  <rfmt sheetId="1" sqref="R376" start="0" length="0">
    <dxf>
      <numFmt numFmtId="0" formatCode="General"/>
      <border outline="0">
        <right style="medium">
          <color indexed="64"/>
        </right>
      </border>
    </dxf>
  </rfmt>
  <rfmt sheetId="1" sqref="I377" start="0" length="0">
    <dxf>
      <numFmt numFmtId="2" formatCode="0.00"/>
      <border outline="0">
        <left style="medium">
          <color indexed="64"/>
        </left>
      </border>
    </dxf>
  </rfmt>
  <rfmt sheetId="1" sqref="J377" start="0" length="0">
    <dxf>
      <numFmt numFmtId="2" formatCode="0.00"/>
    </dxf>
  </rfmt>
  <rfmt sheetId="1" sqref="K377" start="0" length="0">
    <dxf>
      <numFmt numFmtId="2" formatCode="0.00"/>
    </dxf>
  </rfmt>
  <rfmt sheetId="1" sqref="L377" start="0" length="0">
    <dxf>
      <numFmt numFmtId="0" formatCode="General"/>
    </dxf>
  </rfmt>
  <rfmt sheetId="1" sqref="M377" start="0" length="0">
    <dxf>
      <numFmt numFmtId="0" formatCode="General"/>
    </dxf>
  </rfmt>
  <rfmt sheetId="1" sqref="N377" start="0" length="0">
    <dxf>
      <numFmt numFmtId="0" formatCode="General"/>
    </dxf>
  </rfmt>
  <rfmt sheetId="1" sqref="O377" start="0" length="0">
    <dxf>
      <numFmt numFmtId="0" formatCode="General"/>
    </dxf>
  </rfmt>
  <rfmt sheetId="1" sqref="P377" start="0" length="0">
    <dxf>
      <numFmt numFmtId="0" formatCode="General"/>
    </dxf>
  </rfmt>
  <rcc rId="5713" sId="1" odxf="1" dxf="1">
    <oc r="Q377" t="inlineStr">
      <is>
        <t>-</t>
      </is>
    </oc>
    <nc r="Q377">
      <f>K377</f>
    </nc>
    <odxf>
      <numFmt numFmtId="3" formatCode="#,##0"/>
    </odxf>
    <ndxf>
      <numFmt numFmtId="2" formatCode="0.00"/>
    </ndxf>
  </rcc>
  <rfmt sheetId="1" sqref="R377" start="0" length="0">
    <dxf>
      <numFmt numFmtId="0" formatCode="General"/>
      <border outline="0">
        <right style="medium">
          <color indexed="64"/>
        </right>
      </border>
    </dxf>
  </rfmt>
  <rfmt sheetId="1" sqref="I378" start="0" length="0">
    <dxf>
      <numFmt numFmtId="2" formatCode="0.00"/>
      <border outline="0">
        <left style="medium">
          <color indexed="64"/>
        </left>
      </border>
    </dxf>
  </rfmt>
  <rfmt sheetId="1" sqref="J378" start="0" length="0">
    <dxf>
      <numFmt numFmtId="2" formatCode="0.00"/>
    </dxf>
  </rfmt>
  <rfmt sheetId="1" sqref="K378" start="0" length="0">
    <dxf>
      <numFmt numFmtId="2" formatCode="0.00"/>
    </dxf>
  </rfmt>
  <rfmt sheetId="1" sqref="L378" start="0" length="0">
    <dxf>
      <numFmt numFmtId="0" formatCode="General"/>
    </dxf>
  </rfmt>
  <rfmt sheetId="1" sqref="M378" start="0" length="0">
    <dxf>
      <numFmt numFmtId="0" formatCode="General"/>
    </dxf>
  </rfmt>
  <rfmt sheetId="1" sqref="N378" start="0" length="0">
    <dxf>
      <numFmt numFmtId="0" formatCode="General"/>
    </dxf>
  </rfmt>
  <rfmt sheetId="1" sqref="O378" start="0" length="0">
    <dxf>
      <numFmt numFmtId="0" formatCode="General"/>
    </dxf>
  </rfmt>
  <rfmt sheetId="1" sqref="P378" start="0" length="0">
    <dxf>
      <numFmt numFmtId="0" formatCode="General"/>
    </dxf>
  </rfmt>
  <rcc rId="5714" sId="1" odxf="1" dxf="1">
    <oc r="Q378" t="inlineStr">
      <is>
        <t>-</t>
      </is>
    </oc>
    <nc r="Q378">
      <f>K378</f>
    </nc>
    <odxf>
      <numFmt numFmtId="3" formatCode="#,##0"/>
    </odxf>
    <ndxf>
      <numFmt numFmtId="2" formatCode="0.00"/>
    </ndxf>
  </rcc>
  <rfmt sheetId="1" sqref="R378" start="0" length="0">
    <dxf>
      <numFmt numFmtId="0" formatCode="General"/>
      <border outline="0">
        <right style="medium">
          <color indexed="64"/>
        </right>
      </border>
    </dxf>
  </rfmt>
  <rfmt sheetId="1" sqref="I379" start="0" length="0">
    <dxf>
      <numFmt numFmtId="2" formatCode="0.00"/>
      <border outline="0">
        <left style="medium">
          <color indexed="64"/>
        </left>
      </border>
    </dxf>
  </rfmt>
  <rfmt sheetId="1" sqref="J379" start="0" length="0">
    <dxf>
      <numFmt numFmtId="2" formatCode="0.00"/>
    </dxf>
  </rfmt>
  <rfmt sheetId="1" sqref="K379" start="0" length="0">
    <dxf>
      <numFmt numFmtId="2" formatCode="0.00"/>
    </dxf>
  </rfmt>
  <rfmt sheetId="1" sqref="L379" start="0" length="0">
    <dxf>
      <numFmt numFmtId="0" formatCode="General"/>
    </dxf>
  </rfmt>
  <rfmt sheetId="1" sqref="M379" start="0" length="0">
    <dxf>
      <numFmt numFmtId="0" formatCode="General"/>
    </dxf>
  </rfmt>
  <rfmt sheetId="1" sqref="N379" start="0" length="0">
    <dxf>
      <numFmt numFmtId="0" formatCode="General"/>
    </dxf>
  </rfmt>
  <rfmt sheetId="1" sqref="O379" start="0" length="0">
    <dxf>
      <numFmt numFmtId="0" formatCode="General"/>
    </dxf>
  </rfmt>
  <rfmt sheetId="1" sqref="P379" start="0" length="0">
    <dxf>
      <numFmt numFmtId="0" formatCode="General"/>
    </dxf>
  </rfmt>
  <rcc rId="5715" sId="1" odxf="1" dxf="1">
    <oc r="Q379" t="inlineStr">
      <is>
        <t>-</t>
      </is>
    </oc>
    <nc r="Q379">
      <f>K379</f>
    </nc>
    <odxf>
      <numFmt numFmtId="3" formatCode="#,##0"/>
    </odxf>
    <ndxf>
      <numFmt numFmtId="2" formatCode="0.00"/>
    </ndxf>
  </rcc>
  <rfmt sheetId="1" sqref="R379" start="0" length="0">
    <dxf>
      <numFmt numFmtId="0" formatCode="General"/>
      <border outline="0">
        <right style="medium">
          <color indexed="64"/>
        </right>
      </border>
    </dxf>
  </rfmt>
  <rfmt sheetId="1" sqref="I380" start="0" length="0">
    <dxf>
      <numFmt numFmtId="2" formatCode="0.00"/>
      <border outline="0">
        <left style="medium">
          <color indexed="64"/>
        </left>
      </border>
    </dxf>
  </rfmt>
  <rfmt sheetId="1" sqref="J380" start="0" length="0">
    <dxf>
      <numFmt numFmtId="2" formatCode="0.00"/>
    </dxf>
  </rfmt>
  <rfmt sheetId="1" sqref="K380" start="0" length="0">
    <dxf>
      <numFmt numFmtId="2" formatCode="0.00"/>
    </dxf>
  </rfmt>
  <rfmt sheetId="1" sqref="L380" start="0" length="0">
    <dxf>
      <numFmt numFmtId="0" formatCode="General"/>
    </dxf>
  </rfmt>
  <rfmt sheetId="1" sqref="M380" start="0" length="0">
    <dxf>
      <numFmt numFmtId="0" formatCode="General"/>
    </dxf>
  </rfmt>
  <rfmt sheetId="1" sqref="N380" start="0" length="0">
    <dxf>
      <numFmt numFmtId="0" formatCode="General"/>
    </dxf>
  </rfmt>
  <rfmt sheetId="1" sqref="O380" start="0" length="0">
    <dxf>
      <numFmt numFmtId="0" formatCode="General"/>
    </dxf>
  </rfmt>
  <rfmt sheetId="1" sqref="P380" start="0" length="0">
    <dxf>
      <numFmt numFmtId="0" formatCode="General"/>
    </dxf>
  </rfmt>
  <rcc rId="5716" sId="1" odxf="1" dxf="1">
    <oc r="Q380" t="inlineStr">
      <is>
        <t>-</t>
      </is>
    </oc>
    <nc r="Q380">
      <f>K380</f>
    </nc>
    <odxf>
      <numFmt numFmtId="3" formatCode="#,##0"/>
    </odxf>
    <ndxf>
      <numFmt numFmtId="2" formatCode="0.00"/>
    </ndxf>
  </rcc>
  <rfmt sheetId="1" sqref="R380" start="0" length="0">
    <dxf>
      <numFmt numFmtId="0" formatCode="General"/>
      <border outline="0">
        <right style="medium">
          <color indexed="64"/>
        </right>
      </border>
    </dxf>
  </rfmt>
  <rfmt sheetId="1" sqref="I381" start="0" length="0">
    <dxf>
      <numFmt numFmtId="2" formatCode="0.00"/>
      <border outline="0">
        <left style="medium">
          <color indexed="64"/>
        </left>
      </border>
    </dxf>
  </rfmt>
  <rfmt sheetId="1" sqref="J381" start="0" length="0">
    <dxf>
      <numFmt numFmtId="2" formatCode="0.00"/>
    </dxf>
  </rfmt>
  <rfmt sheetId="1" sqref="K381" start="0" length="0">
    <dxf>
      <numFmt numFmtId="2" formatCode="0.00"/>
    </dxf>
  </rfmt>
  <rfmt sheetId="1" sqref="L381" start="0" length="0">
    <dxf>
      <numFmt numFmtId="0" formatCode="General"/>
    </dxf>
  </rfmt>
  <rfmt sheetId="1" sqref="M381" start="0" length="0">
    <dxf>
      <numFmt numFmtId="0" formatCode="General"/>
    </dxf>
  </rfmt>
  <rfmt sheetId="1" sqref="N381" start="0" length="0">
    <dxf>
      <numFmt numFmtId="0" formatCode="General"/>
    </dxf>
  </rfmt>
  <rfmt sheetId="1" sqref="O381" start="0" length="0">
    <dxf>
      <numFmt numFmtId="0" formatCode="General"/>
    </dxf>
  </rfmt>
  <rfmt sheetId="1" sqref="P381" start="0" length="0">
    <dxf>
      <numFmt numFmtId="0" formatCode="General"/>
    </dxf>
  </rfmt>
  <rcc rId="5717" sId="1" odxf="1" dxf="1">
    <oc r="Q381" t="inlineStr">
      <is>
        <t>-</t>
      </is>
    </oc>
    <nc r="Q381">
      <f>K381</f>
    </nc>
    <odxf>
      <numFmt numFmtId="3" formatCode="#,##0"/>
    </odxf>
    <ndxf>
      <numFmt numFmtId="2" formatCode="0.00"/>
    </ndxf>
  </rcc>
  <rfmt sheetId="1" sqref="R381" start="0" length="0">
    <dxf>
      <numFmt numFmtId="0" formatCode="General"/>
      <border outline="0">
        <right style="medium">
          <color indexed="64"/>
        </right>
      </border>
    </dxf>
  </rfmt>
  <rfmt sheetId="1" sqref="I382" start="0" length="0">
    <dxf>
      <numFmt numFmtId="2" formatCode="0.00"/>
      <border outline="0">
        <left style="medium">
          <color indexed="64"/>
        </left>
      </border>
    </dxf>
  </rfmt>
  <rfmt sheetId="1" sqref="J382" start="0" length="0">
    <dxf>
      <numFmt numFmtId="2" formatCode="0.00"/>
    </dxf>
  </rfmt>
  <rfmt sheetId="1" sqref="K382" start="0" length="0">
    <dxf>
      <numFmt numFmtId="2" formatCode="0.00"/>
    </dxf>
  </rfmt>
  <rfmt sheetId="1" sqref="L382" start="0" length="0">
    <dxf>
      <numFmt numFmtId="0" formatCode="General"/>
    </dxf>
  </rfmt>
  <rfmt sheetId="1" sqref="M382" start="0" length="0">
    <dxf>
      <numFmt numFmtId="0" formatCode="General"/>
    </dxf>
  </rfmt>
  <rfmt sheetId="1" sqref="N382" start="0" length="0">
    <dxf>
      <numFmt numFmtId="0" formatCode="General"/>
    </dxf>
  </rfmt>
  <rfmt sheetId="1" sqref="O382" start="0" length="0">
    <dxf>
      <numFmt numFmtId="0" formatCode="General"/>
    </dxf>
  </rfmt>
  <rfmt sheetId="1" sqref="P382" start="0" length="0">
    <dxf>
      <numFmt numFmtId="0" formatCode="General"/>
    </dxf>
  </rfmt>
  <rcc rId="5718" sId="1" odxf="1" dxf="1">
    <oc r="Q382" t="inlineStr">
      <is>
        <t>-</t>
      </is>
    </oc>
    <nc r="Q382">
      <f>K382</f>
    </nc>
    <odxf>
      <numFmt numFmtId="3" formatCode="#,##0"/>
    </odxf>
    <ndxf>
      <numFmt numFmtId="2" formatCode="0.00"/>
    </ndxf>
  </rcc>
  <rfmt sheetId="1" sqref="R382" start="0" length="0">
    <dxf>
      <numFmt numFmtId="0" formatCode="General"/>
      <border outline="0">
        <right style="medium">
          <color indexed="64"/>
        </right>
      </border>
    </dxf>
  </rfmt>
  <rfmt sheetId="1" sqref="I383" start="0" length="0">
    <dxf>
      <numFmt numFmtId="2" formatCode="0.00"/>
      <border outline="0">
        <left style="medium">
          <color indexed="64"/>
        </left>
      </border>
    </dxf>
  </rfmt>
  <rfmt sheetId="1" sqref="J383" start="0" length="0">
    <dxf>
      <numFmt numFmtId="2" formatCode="0.00"/>
    </dxf>
  </rfmt>
  <rfmt sheetId="1" sqref="K383" start="0" length="0">
    <dxf>
      <numFmt numFmtId="2" formatCode="0.00"/>
    </dxf>
  </rfmt>
  <rfmt sheetId="1" sqref="L383" start="0" length="0">
    <dxf>
      <numFmt numFmtId="0" formatCode="General"/>
    </dxf>
  </rfmt>
  <rfmt sheetId="1" sqref="M383" start="0" length="0">
    <dxf>
      <numFmt numFmtId="0" formatCode="General"/>
    </dxf>
  </rfmt>
  <rfmt sheetId="1" sqref="N383" start="0" length="0">
    <dxf>
      <numFmt numFmtId="0" formatCode="General"/>
    </dxf>
  </rfmt>
  <rfmt sheetId="1" sqref="O383" start="0" length="0">
    <dxf>
      <numFmt numFmtId="0" formatCode="General"/>
    </dxf>
  </rfmt>
  <rfmt sheetId="1" sqref="P383" start="0" length="0">
    <dxf>
      <numFmt numFmtId="0" formatCode="General"/>
    </dxf>
  </rfmt>
  <rcc rId="5719" sId="1" odxf="1" dxf="1">
    <oc r="Q383" t="inlineStr">
      <is>
        <t>-</t>
      </is>
    </oc>
    <nc r="Q383">
      <f>K383</f>
    </nc>
    <odxf>
      <numFmt numFmtId="3" formatCode="#,##0"/>
    </odxf>
    <ndxf>
      <numFmt numFmtId="2" formatCode="0.00"/>
    </ndxf>
  </rcc>
  <rfmt sheetId="1" sqref="R383" start="0" length="0">
    <dxf>
      <numFmt numFmtId="0" formatCode="General"/>
      <border outline="0">
        <right style="medium">
          <color indexed="64"/>
        </right>
      </border>
    </dxf>
  </rfmt>
  <rfmt sheetId="1" sqref="I384" start="0" length="0">
    <dxf>
      <numFmt numFmtId="2" formatCode="0.00"/>
      <border outline="0">
        <left style="medium">
          <color indexed="64"/>
        </left>
      </border>
    </dxf>
  </rfmt>
  <rfmt sheetId="1" sqref="J384" start="0" length="0">
    <dxf>
      <numFmt numFmtId="2" formatCode="0.00"/>
    </dxf>
  </rfmt>
  <rfmt sheetId="1" sqref="K384" start="0" length="0">
    <dxf>
      <numFmt numFmtId="2" formatCode="0.00"/>
    </dxf>
  </rfmt>
  <rfmt sheetId="1" sqref="L384" start="0" length="0">
    <dxf>
      <numFmt numFmtId="0" formatCode="General"/>
    </dxf>
  </rfmt>
  <rfmt sheetId="1" sqref="M384" start="0" length="0">
    <dxf>
      <numFmt numFmtId="0" formatCode="General"/>
    </dxf>
  </rfmt>
  <rfmt sheetId="1" sqref="N384" start="0" length="0">
    <dxf>
      <numFmt numFmtId="0" formatCode="General"/>
    </dxf>
  </rfmt>
  <rfmt sheetId="1" sqref="O384" start="0" length="0">
    <dxf>
      <numFmt numFmtId="0" formatCode="General"/>
    </dxf>
  </rfmt>
  <rfmt sheetId="1" sqref="P384" start="0" length="0">
    <dxf>
      <numFmt numFmtId="0" formatCode="General"/>
    </dxf>
  </rfmt>
  <rcc rId="5720" sId="1" odxf="1" dxf="1">
    <oc r="Q384" t="inlineStr">
      <is>
        <t>-</t>
      </is>
    </oc>
    <nc r="Q384">
      <f>K384</f>
    </nc>
    <odxf>
      <numFmt numFmtId="3" formatCode="#,##0"/>
    </odxf>
    <ndxf>
      <numFmt numFmtId="2" formatCode="0.00"/>
    </ndxf>
  </rcc>
  <rfmt sheetId="1" sqref="R384" start="0" length="0">
    <dxf>
      <numFmt numFmtId="0" formatCode="General"/>
      <border outline="0">
        <right style="medium">
          <color indexed="64"/>
        </right>
      </border>
    </dxf>
  </rfmt>
  <rfmt sheetId="1" sqref="I385" start="0" length="0">
    <dxf>
      <numFmt numFmtId="2" formatCode="0.00"/>
      <border outline="0">
        <left style="medium">
          <color indexed="64"/>
        </left>
      </border>
    </dxf>
  </rfmt>
  <rfmt sheetId="1" sqref="J385" start="0" length="0">
    <dxf>
      <numFmt numFmtId="2" formatCode="0.00"/>
    </dxf>
  </rfmt>
  <rcc rId="5721" sId="1" odxf="1" dxf="1" numFmtId="4">
    <oc r="K385" t="inlineStr">
      <is>
        <t>-</t>
      </is>
    </oc>
    <nc r="K385">
      <v>74.281700000000001</v>
    </nc>
    <odxf>
      <numFmt numFmtId="3" formatCode="#,##0"/>
    </odxf>
    <ndxf>
      <numFmt numFmtId="2" formatCode="0.00"/>
    </ndxf>
  </rcc>
  <rfmt sheetId="1" sqref="L385" start="0" length="0">
    <dxf>
      <numFmt numFmtId="0" formatCode="General"/>
    </dxf>
  </rfmt>
  <rcc rId="5722" sId="1" odxf="1" dxf="1">
    <oc r="M385" t="inlineStr">
      <is>
        <t>-</t>
      </is>
    </oc>
    <nc r="M385"/>
    <odxf>
      <numFmt numFmtId="3" formatCode="#,##0"/>
    </odxf>
    <ndxf>
      <numFmt numFmtId="0" formatCode="General"/>
    </ndxf>
  </rcc>
  <rcc rId="5723" sId="1" odxf="1" dxf="1">
    <oc r="N385" t="inlineStr">
      <is>
        <t>-</t>
      </is>
    </oc>
    <nc r="N385"/>
    <odxf>
      <numFmt numFmtId="3" formatCode="#,##0"/>
    </odxf>
    <ndxf>
      <numFmt numFmtId="0" formatCode="General"/>
    </ndxf>
  </rcc>
  <rcc rId="5724" sId="1" odxf="1" dxf="1">
    <oc r="O385" t="inlineStr">
      <is>
        <t>-</t>
      </is>
    </oc>
    <nc r="O385"/>
    <odxf>
      <numFmt numFmtId="3" formatCode="#,##0"/>
    </odxf>
    <ndxf>
      <numFmt numFmtId="0" formatCode="General"/>
    </ndxf>
  </rcc>
  <rcc rId="5725" sId="1" odxf="1" dxf="1">
    <oc r="P385" t="inlineStr">
      <is>
        <t>-</t>
      </is>
    </oc>
    <nc r="P385"/>
    <odxf>
      <numFmt numFmtId="3" formatCode="#,##0"/>
    </odxf>
    <ndxf>
      <numFmt numFmtId="0" formatCode="General"/>
    </ndxf>
  </rcc>
  <rcc rId="5726" sId="1" odxf="1" dxf="1">
    <oc r="Q385" t="inlineStr">
      <is>
        <t>-</t>
      </is>
    </oc>
    <nc r="Q385">
      <f>K385</f>
    </nc>
    <odxf>
      <numFmt numFmtId="3" formatCode="#,##0"/>
    </odxf>
    <ndxf>
      <numFmt numFmtId="2" formatCode="0.00"/>
    </ndxf>
  </rcc>
  <rfmt sheetId="1" sqref="R385" start="0" length="0">
    <dxf>
      <numFmt numFmtId="0" formatCode="General"/>
      <border outline="0">
        <right style="medium">
          <color indexed="64"/>
        </right>
      </border>
    </dxf>
  </rfmt>
  <rfmt sheetId="1" sqref="I386" start="0" length="0">
    <dxf>
      <numFmt numFmtId="2" formatCode="0.00"/>
      <border outline="0">
        <left style="medium">
          <color indexed="64"/>
        </left>
      </border>
    </dxf>
  </rfmt>
  <rfmt sheetId="1" sqref="J386" start="0" length="0">
    <dxf>
      <numFmt numFmtId="2" formatCode="0.00"/>
    </dxf>
  </rfmt>
  <rfmt sheetId="1" sqref="K386" start="0" length="0">
    <dxf>
      <numFmt numFmtId="2" formatCode="0.00"/>
    </dxf>
  </rfmt>
  <rfmt sheetId="1" sqref="L386" start="0" length="0">
    <dxf>
      <numFmt numFmtId="0" formatCode="General"/>
    </dxf>
  </rfmt>
  <rfmt sheetId="1" sqref="M386" start="0" length="0">
    <dxf>
      <numFmt numFmtId="0" formatCode="General"/>
    </dxf>
  </rfmt>
  <rfmt sheetId="1" sqref="N386" start="0" length="0">
    <dxf>
      <numFmt numFmtId="0" formatCode="General"/>
    </dxf>
  </rfmt>
  <rfmt sheetId="1" sqref="O386" start="0" length="0">
    <dxf>
      <numFmt numFmtId="0" formatCode="General"/>
    </dxf>
  </rfmt>
  <rfmt sheetId="1" sqref="P386" start="0" length="0">
    <dxf>
      <numFmt numFmtId="0" formatCode="General"/>
    </dxf>
  </rfmt>
  <rcc rId="5727" sId="1" odxf="1" dxf="1">
    <oc r="Q386" t="inlineStr">
      <is>
        <t>-</t>
      </is>
    </oc>
    <nc r="Q386">
      <f>K386</f>
    </nc>
    <odxf>
      <numFmt numFmtId="3" formatCode="#,##0"/>
    </odxf>
    <ndxf>
      <numFmt numFmtId="2" formatCode="0.00"/>
    </ndxf>
  </rcc>
  <rfmt sheetId="1" sqref="R386" start="0" length="0">
    <dxf>
      <numFmt numFmtId="0" formatCode="General"/>
      <border outline="0">
        <right style="medium">
          <color indexed="64"/>
        </right>
      </border>
    </dxf>
  </rfmt>
  <rfmt sheetId="1" sqref="I387" start="0" length="0">
    <dxf>
      <numFmt numFmtId="2" formatCode="0.00"/>
      <border outline="0">
        <left style="medium">
          <color indexed="64"/>
        </left>
      </border>
    </dxf>
  </rfmt>
  <rfmt sheetId="1" sqref="J387" start="0" length="0">
    <dxf>
      <numFmt numFmtId="2" formatCode="0.00"/>
    </dxf>
  </rfmt>
  <rfmt sheetId="1" sqref="K387" start="0" length="0">
    <dxf>
      <numFmt numFmtId="2" formatCode="0.00"/>
    </dxf>
  </rfmt>
  <rfmt sheetId="1" sqref="L387" start="0" length="0">
    <dxf>
      <numFmt numFmtId="0" formatCode="General"/>
    </dxf>
  </rfmt>
  <rfmt sheetId="1" sqref="M387" start="0" length="0">
    <dxf>
      <numFmt numFmtId="0" formatCode="General"/>
    </dxf>
  </rfmt>
  <rfmt sheetId="1" sqref="N387" start="0" length="0">
    <dxf>
      <numFmt numFmtId="0" formatCode="General"/>
    </dxf>
  </rfmt>
  <rfmt sheetId="1" sqref="O387" start="0" length="0">
    <dxf>
      <numFmt numFmtId="0" formatCode="General"/>
    </dxf>
  </rfmt>
  <rfmt sheetId="1" sqref="P387" start="0" length="0">
    <dxf>
      <numFmt numFmtId="0" formatCode="General"/>
    </dxf>
  </rfmt>
  <rcc rId="5728" sId="1" odxf="1" dxf="1">
    <oc r="Q387" t="inlineStr">
      <is>
        <t>-</t>
      </is>
    </oc>
    <nc r="Q387">
      <f>K387</f>
    </nc>
    <odxf>
      <numFmt numFmtId="3" formatCode="#,##0"/>
    </odxf>
    <ndxf>
      <numFmt numFmtId="2" formatCode="0.00"/>
    </ndxf>
  </rcc>
  <rfmt sheetId="1" sqref="R387" start="0" length="0">
    <dxf>
      <numFmt numFmtId="0" formatCode="General"/>
      <border outline="0">
        <right style="medium">
          <color indexed="64"/>
        </right>
      </border>
    </dxf>
  </rfmt>
  <rfmt sheetId="1" sqref="I388" start="0" length="0">
    <dxf>
      <numFmt numFmtId="2" formatCode="0.00"/>
      <border outline="0">
        <left style="medium">
          <color indexed="64"/>
        </left>
      </border>
    </dxf>
  </rfmt>
  <rfmt sheetId="1" sqref="J388" start="0" length="0">
    <dxf>
      <numFmt numFmtId="2" formatCode="0.00"/>
    </dxf>
  </rfmt>
  <rfmt sheetId="1" sqref="K388" start="0" length="0">
    <dxf>
      <numFmt numFmtId="2" formatCode="0.00"/>
    </dxf>
  </rfmt>
  <rfmt sheetId="1" sqref="L388" start="0" length="0">
    <dxf>
      <numFmt numFmtId="0" formatCode="General"/>
    </dxf>
  </rfmt>
  <rfmt sheetId="1" sqref="M388" start="0" length="0">
    <dxf>
      <numFmt numFmtId="0" formatCode="General"/>
    </dxf>
  </rfmt>
  <rfmt sheetId="1" sqref="N388" start="0" length="0">
    <dxf>
      <numFmt numFmtId="0" formatCode="General"/>
    </dxf>
  </rfmt>
  <rfmt sheetId="1" sqref="O388" start="0" length="0">
    <dxf>
      <numFmt numFmtId="0" formatCode="General"/>
    </dxf>
  </rfmt>
  <rfmt sheetId="1" sqref="P388" start="0" length="0">
    <dxf>
      <numFmt numFmtId="0" formatCode="General"/>
    </dxf>
  </rfmt>
  <rcc rId="5729" sId="1" odxf="1" dxf="1">
    <oc r="Q388" t="inlineStr">
      <is>
        <t>-</t>
      </is>
    </oc>
    <nc r="Q388">
      <f>K388</f>
    </nc>
    <odxf>
      <numFmt numFmtId="3" formatCode="#,##0"/>
    </odxf>
    <ndxf>
      <numFmt numFmtId="2" formatCode="0.00"/>
    </ndxf>
  </rcc>
  <rfmt sheetId="1" sqref="R388" start="0" length="0">
    <dxf>
      <numFmt numFmtId="0" formatCode="General"/>
      <border outline="0">
        <right style="medium">
          <color indexed="64"/>
        </right>
      </border>
    </dxf>
  </rfmt>
  <rfmt sheetId="1" sqref="I389" start="0" length="0">
    <dxf>
      <numFmt numFmtId="2" formatCode="0.00"/>
      <border outline="0">
        <left style="medium">
          <color indexed="64"/>
        </left>
      </border>
    </dxf>
  </rfmt>
  <rfmt sheetId="1" sqref="J389" start="0" length="0">
    <dxf>
      <numFmt numFmtId="2" formatCode="0.00"/>
    </dxf>
  </rfmt>
  <rfmt sheetId="1" sqref="K389" start="0" length="0">
    <dxf>
      <numFmt numFmtId="2" formatCode="0.00"/>
    </dxf>
  </rfmt>
  <rfmt sheetId="1" sqref="L389" start="0" length="0">
    <dxf>
      <numFmt numFmtId="0" formatCode="General"/>
    </dxf>
  </rfmt>
  <rfmt sheetId="1" sqref="M389" start="0" length="0">
    <dxf>
      <numFmt numFmtId="0" formatCode="General"/>
    </dxf>
  </rfmt>
  <rfmt sheetId="1" sqref="N389" start="0" length="0">
    <dxf>
      <numFmt numFmtId="0" formatCode="General"/>
    </dxf>
  </rfmt>
  <rfmt sheetId="1" sqref="O389" start="0" length="0">
    <dxf>
      <numFmt numFmtId="0" formatCode="General"/>
    </dxf>
  </rfmt>
  <rfmt sheetId="1" sqref="P389" start="0" length="0">
    <dxf>
      <numFmt numFmtId="0" formatCode="General"/>
    </dxf>
  </rfmt>
  <rcc rId="5730" sId="1" odxf="1" dxf="1">
    <oc r="Q389" t="inlineStr">
      <is>
        <t>-</t>
      </is>
    </oc>
    <nc r="Q389">
      <f>K389</f>
    </nc>
    <odxf>
      <numFmt numFmtId="3" formatCode="#,##0"/>
    </odxf>
    <ndxf>
      <numFmt numFmtId="2" formatCode="0.00"/>
    </ndxf>
  </rcc>
  <rfmt sheetId="1" sqref="R389" start="0" length="0">
    <dxf>
      <numFmt numFmtId="0" formatCode="General"/>
      <border outline="0">
        <right style="medium">
          <color indexed="64"/>
        </right>
      </border>
    </dxf>
  </rfmt>
  <rfmt sheetId="1" sqref="I390" start="0" length="0">
    <dxf>
      <numFmt numFmtId="2" formatCode="0.00"/>
      <border outline="0">
        <left style="medium">
          <color indexed="64"/>
        </left>
      </border>
    </dxf>
  </rfmt>
  <rfmt sheetId="1" sqref="J390" start="0" length="0">
    <dxf>
      <numFmt numFmtId="2" formatCode="0.00"/>
    </dxf>
  </rfmt>
  <rfmt sheetId="1" sqref="K390" start="0" length="0">
    <dxf>
      <numFmt numFmtId="2" formatCode="0.00"/>
    </dxf>
  </rfmt>
  <rfmt sheetId="1" sqref="L390" start="0" length="0">
    <dxf>
      <numFmt numFmtId="0" formatCode="General"/>
    </dxf>
  </rfmt>
  <rfmt sheetId="1" sqref="M390" start="0" length="0">
    <dxf>
      <numFmt numFmtId="0" formatCode="General"/>
    </dxf>
  </rfmt>
  <rfmt sheetId="1" sqref="N390" start="0" length="0">
    <dxf>
      <numFmt numFmtId="0" formatCode="General"/>
    </dxf>
  </rfmt>
  <rfmt sheetId="1" sqref="O390" start="0" length="0">
    <dxf>
      <numFmt numFmtId="0" formatCode="General"/>
    </dxf>
  </rfmt>
  <rfmt sheetId="1" sqref="P390" start="0" length="0">
    <dxf>
      <numFmt numFmtId="0" formatCode="General"/>
    </dxf>
  </rfmt>
  <rcc rId="5731" sId="1" odxf="1" dxf="1">
    <oc r="Q390" t="inlineStr">
      <is>
        <t>-</t>
      </is>
    </oc>
    <nc r="Q390">
      <f>K390</f>
    </nc>
    <odxf>
      <numFmt numFmtId="3" formatCode="#,##0"/>
    </odxf>
    <ndxf>
      <numFmt numFmtId="2" formatCode="0.00"/>
    </ndxf>
  </rcc>
  <rfmt sheetId="1" sqref="R390" start="0" length="0">
    <dxf>
      <numFmt numFmtId="0" formatCode="General"/>
      <border outline="0">
        <right style="medium">
          <color indexed="64"/>
        </right>
      </border>
    </dxf>
  </rfmt>
  <rfmt sheetId="1" sqref="I391" start="0" length="0">
    <dxf>
      <numFmt numFmtId="2" formatCode="0.00"/>
      <border outline="0">
        <left style="medium">
          <color indexed="64"/>
        </left>
      </border>
    </dxf>
  </rfmt>
  <rfmt sheetId="1" sqref="J391" start="0" length="0">
    <dxf>
      <numFmt numFmtId="2" formatCode="0.00"/>
    </dxf>
  </rfmt>
  <rfmt sheetId="1" sqref="K391" start="0" length="0">
    <dxf>
      <numFmt numFmtId="2" formatCode="0.00"/>
    </dxf>
  </rfmt>
  <rfmt sheetId="1" sqref="L391" start="0" length="0">
    <dxf>
      <numFmt numFmtId="0" formatCode="General"/>
    </dxf>
  </rfmt>
  <rfmt sheetId="1" sqref="M391" start="0" length="0">
    <dxf>
      <numFmt numFmtId="0" formatCode="General"/>
    </dxf>
  </rfmt>
  <rfmt sheetId="1" sqref="N391" start="0" length="0">
    <dxf>
      <numFmt numFmtId="0" formatCode="General"/>
    </dxf>
  </rfmt>
  <rfmt sheetId="1" sqref="O391" start="0" length="0">
    <dxf>
      <numFmt numFmtId="0" formatCode="General"/>
    </dxf>
  </rfmt>
  <rfmt sheetId="1" sqref="P391" start="0" length="0">
    <dxf>
      <numFmt numFmtId="0" formatCode="General"/>
    </dxf>
  </rfmt>
  <rcc rId="5732" sId="1" odxf="1" dxf="1">
    <oc r="Q391" t="inlineStr">
      <is>
        <t>-</t>
      </is>
    </oc>
    <nc r="Q391">
      <f>K391</f>
    </nc>
    <odxf>
      <numFmt numFmtId="3" formatCode="#,##0"/>
    </odxf>
    <ndxf>
      <numFmt numFmtId="2" formatCode="0.00"/>
    </ndxf>
  </rcc>
  <rfmt sheetId="1" sqref="R391" start="0" length="0">
    <dxf>
      <numFmt numFmtId="0" formatCode="General"/>
      <border outline="0">
        <right style="medium">
          <color indexed="64"/>
        </right>
      </border>
    </dxf>
  </rfmt>
  <rfmt sheetId="1" sqref="I392" start="0" length="0">
    <dxf>
      <numFmt numFmtId="2" formatCode="0.00"/>
      <border outline="0">
        <left style="medium">
          <color indexed="64"/>
        </left>
      </border>
    </dxf>
  </rfmt>
  <rfmt sheetId="1" sqref="J392" start="0" length="0">
    <dxf>
      <numFmt numFmtId="2" formatCode="0.00"/>
    </dxf>
  </rfmt>
  <rfmt sheetId="1" sqref="K392" start="0" length="0">
    <dxf>
      <numFmt numFmtId="2" formatCode="0.00"/>
    </dxf>
  </rfmt>
  <rfmt sheetId="1" sqref="L392" start="0" length="0">
    <dxf>
      <numFmt numFmtId="0" formatCode="General"/>
    </dxf>
  </rfmt>
  <rfmt sheetId="1" sqref="M392" start="0" length="0">
    <dxf>
      <numFmt numFmtId="0" formatCode="General"/>
    </dxf>
  </rfmt>
  <rfmt sheetId="1" sqref="N392" start="0" length="0">
    <dxf>
      <numFmt numFmtId="0" formatCode="General"/>
    </dxf>
  </rfmt>
  <rfmt sheetId="1" sqref="O392" start="0" length="0">
    <dxf>
      <numFmt numFmtId="0" formatCode="General"/>
    </dxf>
  </rfmt>
  <rfmt sheetId="1" sqref="P392" start="0" length="0">
    <dxf>
      <numFmt numFmtId="0" formatCode="General"/>
    </dxf>
  </rfmt>
  <rcc rId="5733" sId="1" odxf="1" dxf="1">
    <oc r="Q392" t="inlineStr">
      <is>
        <t>-</t>
      </is>
    </oc>
    <nc r="Q392">
      <f>K392</f>
    </nc>
    <odxf>
      <numFmt numFmtId="3" formatCode="#,##0"/>
    </odxf>
    <ndxf>
      <numFmt numFmtId="2" formatCode="0.00"/>
    </ndxf>
  </rcc>
  <rfmt sheetId="1" sqref="R392" start="0" length="0">
    <dxf>
      <numFmt numFmtId="0" formatCode="General"/>
      <border outline="0">
        <right style="medium">
          <color indexed="64"/>
        </right>
      </border>
    </dxf>
  </rfmt>
  <rfmt sheetId="1" sqref="I393" start="0" length="0">
    <dxf>
      <numFmt numFmtId="2" formatCode="0.00"/>
      <border outline="0">
        <left style="medium">
          <color indexed="64"/>
        </left>
      </border>
    </dxf>
  </rfmt>
  <rfmt sheetId="1" sqref="J393" start="0" length="0">
    <dxf>
      <numFmt numFmtId="2" formatCode="0.00"/>
    </dxf>
  </rfmt>
  <rfmt sheetId="1" sqref="K393" start="0" length="0">
    <dxf>
      <numFmt numFmtId="2" formatCode="0.00"/>
    </dxf>
  </rfmt>
  <rfmt sheetId="1" sqref="L393" start="0" length="0">
    <dxf>
      <numFmt numFmtId="0" formatCode="General"/>
    </dxf>
  </rfmt>
  <rfmt sheetId="1" sqref="M393" start="0" length="0">
    <dxf>
      <numFmt numFmtId="0" formatCode="General"/>
    </dxf>
  </rfmt>
  <rfmt sheetId="1" sqref="N393" start="0" length="0">
    <dxf>
      <numFmt numFmtId="0" formatCode="General"/>
    </dxf>
  </rfmt>
  <rfmt sheetId="1" sqref="O393" start="0" length="0">
    <dxf>
      <numFmt numFmtId="0" formatCode="General"/>
    </dxf>
  </rfmt>
  <rfmt sheetId="1" sqref="P393" start="0" length="0">
    <dxf>
      <numFmt numFmtId="0" formatCode="General"/>
    </dxf>
  </rfmt>
  <rcc rId="5734" sId="1" odxf="1" dxf="1">
    <oc r="Q393" t="inlineStr">
      <is>
        <t>-</t>
      </is>
    </oc>
    <nc r="Q393">
      <f>K393</f>
    </nc>
    <odxf>
      <numFmt numFmtId="3" formatCode="#,##0"/>
    </odxf>
    <ndxf>
      <numFmt numFmtId="2" formatCode="0.00"/>
    </ndxf>
  </rcc>
  <rfmt sheetId="1" sqref="R393" start="0" length="0">
    <dxf>
      <numFmt numFmtId="0" formatCode="General"/>
      <border outline="0">
        <right style="medium">
          <color indexed="64"/>
        </right>
      </border>
    </dxf>
  </rfmt>
  <rfmt sheetId="1" sqref="I394" start="0" length="0">
    <dxf>
      <numFmt numFmtId="2" formatCode="0.00"/>
      <border outline="0">
        <left style="medium">
          <color indexed="64"/>
        </left>
      </border>
    </dxf>
  </rfmt>
  <rfmt sheetId="1" sqref="J394" start="0" length="0">
    <dxf>
      <numFmt numFmtId="2" formatCode="0.00"/>
    </dxf>
  </rfmt>
  <rfmt sheetId="1" sqref="K394" start="0" length="0">
    <dxf>
      <numFmt numFmtId="2" formatCode="0.00"/>
    </dxf>
  </rfmt>
  <rfmt sheetId="1" sqref="L394" start="0" length="0">
    <dxf>
      <numFmt numFmtId="0" formatCode="General"/>
    </dxf>
  </rfmt>
  <rfmt sheetId="1" sqref="M394" start="0" length="0">
    <dxf>
      <numFmt numFmtId="0" formatCode="General"/>
    </dxf>
  </rfmt>
  <rfmt sheetId="1" sqref="N394" start="0" length="0">
    <dxf>
      <numFmt numFmtId="0" formatCode="General"/>
    </dxf>
  </rfmt>
  <rfmt sheetId="1" sqref="O394" start="0" length="0">
    <dxf>
      <numFmt numFmtId="0" formatCode="General"/>
    </dxf>
  </rfmt>
  <rfmt sheetId="1" sqref="P394" start="0" length="0">
    <dxf>
      <numFmt numFmtId="0" formatCode="General"/>
    </dxf>
  </rfmt>
  <rcc rId="5735" sId="1" odxf="1" dxf="1">
    <oc r="Q394" t="inlineStr">
      <is>
        <t>-</t>
      </is>
    </oc>
    <nc r="Q394">
      <f>K394</f>
    </nc>
    <odxf>
      <numFmt numFmtId="3" formatCode="#,##0"/>
    </odxf>
    <ndxf>
      <numFmt numFmtId="2" formatCode="0.00"/>
    </ndxf>
  </rcc>
  <rfmt sheetId="1" sqref="R394" start="0" length="0">
    <dxf>
      <numFmt numFmtId="0" formatCode="General"/>
      <border outline="0">
        <right style="medium">
          <color indexed="64"/>
        </right>
      </border>
    </dxf>
  </rfmt>
  <rcc rId="5736" sId="1" odxf="1" dxf="1" numFmtId="4">
    <oc r="I395" t="inlineStr">
      <is>
        <t>-</t>
      </is>
    </oc>
    <nc r="I395">
      <v>12.577999999999999</v>
    </nc>
    <odxf>
      <numFmt numFmtId="3" formatCode="#,##0"/>
      <border outline="0">
        <left style="thin">
          <color indexed="64"/>
        </left>
      </border>
    </odxf>
    <ndxf>
      <numFmt numFmtId="2" formatCode="0.00"/>
      <border outline="0">
        <left style="medium">
          <color indexed="64"/>
        </left>
      </border>
    </ndxf>
  </rcc>
  <rcc rId="5737" sId="1" odxf="1" dxf="1" numFmtId="4">
    <oc r="J395" t="inlineStr">
      <is>
        <t>-</t>
      </is>
    </oc>
    <nc r="J395">
      <v>7.8090000000000002</v>
    </nc>
    <odxf>
      <numFmt numFmtId="3" formatCode="#,##0"/>
    </odxf>
    <ndxf>
      <numFmt numFmtId="2" formatCode="0.00"/>
    </ndxf>
  </rcc>
  <rcc rId="5738" sId="1" odxf="1" dxf="1" numFmtId="4">
    <oc r="K395" t="inlineStr">
      <is>
        <t>-</t>
      </is>
    </oc>
    <nc r="K395">
      <v>20.193999999999999</v>
    </nc>
    <odxf>
      <numFmt numFmtId="3" formatCode="#,##0"/>
    </odxf>
    <ndxf>
      <numFmt numFmtId="2" formatCode="0.00"/>
    </ndxf>
  </rcc>
  <rcc rId="5739" sId="1" odxf="1" dxf="1">
    <oc r="L395" t="inlineStr">
      <is>
        <t>-</t>
      </is>
    </oc>
    <nc r="L395">
      <f>L396</f>
    </nc>
    <odxf>
      <numFmt numFmtId="3" formatCode="#,##0"/>
    </odxf>
    <ndxf>
      <numFmt numFmtId="2" formatCode="0.00"/>
    </ndxf>
  </rcc>
  <rfmt sheetId="1" sqref="M395" start="0" length="0">
    <dxf>
      <numFmt numFmtId="0" formatCode="General"/>
    </dxf>
  </rfmt>
  <rfmt sheetId="1" sqref="N395" start="0" length="0">
    <dxf>
      <numFmt numFmtId="0" formatCode="General"/>
    </dxf>
  </rfmt>
  <rfmt sheetId="1" sqref="O395" start="0" length="0">
    <dxf>
      <numFmt numFmtId="0" formatCode="General"/>
    </dxf>
  </rfmt>
  <rfmt sheetId="1" sqref="P395" start="0" length="0">
    <dxf>
      <numFmt numFmtId="0" formatCode="General"/>
    </dxf>
  </rfmt>
  <rcc rId="5740" sId="1" odxf="1" dxf="1">
    <oc r="Q395" t="inlineStr">
      <is>
        <t>-</t>
      </is>
    </oc>
    <nc r="Q395">
      <f>K395</f>
    </nc>
    <odxf>
      <numFmt numFmtId="3" formatCode="#,##0"/>
    </odxf>
    <ndxf>
      <numFmt numFmtId="2" formatCode="0.00"/>
    </ndxf>
  </rcc>
  <rcc rId="5741" sId="1" odxf="1" dxf="1">
    <oc r="R395" t="inlineStr">
      <is>
        <t>-</t>
      </is>
    </oc>
    <nc r="R395">
      <f>R396</f>
    </nc>
    <odxf>
      <numFmt numFmtId="3" formatCode="#,##0"/>
    </odxf>
    <ndxf>
      <numFmt numFmtId="2" formatCode="0.00"/>
    </ndxf>
  </rcc>
  <rcc rId="5742" sId="1" odxf="1" dxf="1" numFmtId="4">
    <oc r="I396" t="inlineStr">
      <is>
        <t>-</t>
      </is>
    </oc>
    <nc r="I396">
      <v>12.577999999999999</v>
    </nc>
    <odxf>
      <numFmt numFmtId="3" formatCode="#,##0"/>
      <border outline="0">
        <left style="thin">
          <color indexed="64"/>
        </left>
      </border>
    </odxf>
    <ndxf>
      <numFmt numFmtId="2" formatCode="0.00"/>
      <border outline="0">
        <left style="medium">
          <color indexed="64"/>
        </left>
      </border>
    </ndxf>
  </rcc>
  <rcc rId="5743" sId="1" odxf="1" dxf="1" numFmtId="4">
    <oc r="J396" t="inlineStr">
      <is>
        <t>-</t>
      </is>
    </oc>
    <nc r="J396">
      <v>7.8090000000000002</v>
    </nc>
    <odxf>
      <numFmt numFmtId="3" formatCode="#,##0"/>
    </odxf>
    <ndxf>
      <numFmt numFmtId="2" formatCode="0.00"/>
    </ndxf>
  </rcc>
  <rcc rId="5744" sId="1" odxf="1" dxf="1" numFmtId="4">
    <oc r="K396" t="inlineStr">
      <is>
        <t>-</t>
      </is>
    </oc>
    <nc r="K396">
      <v>20.193999999999999</v>
    </nc>
    <odxf>
      <numFmt numFmtId="3" formatCode="#,##0"/>
    </odxf>
    <ndxf>
      <numFmt numFmtId="2" formatCode="0.00"/>
    </ndxf>
  </rcc>
  <rcc rId="5745" sId="1" odxf="1" dxf="1">
    <oc r="L396" t="inlineStr">
      <is>
        <t>-</t>
      </is>
    </oc>
    <nc r="L396">
      <f>L404</f>
    </nc>
    <odxf>
      <numFmt numFmtId="3" formatCode="#,##0"/>
    </odxf>
    <ndxf>
      <numFmt numFmtId="2" formatCode="0.00"/>
    </ndxf>
  </rcc>
  <rfmt sheetId="1" sqref="M396" start="0" length="0">
    <dxf>
      <numFmt numFmtId="0" formatCode="General"/>
    </dxf>
  </rfmt>
  <rfmt sheetId="1" sqref="N396" start="0" length="0">
    <dxf>
      <numFmt numFmtId="0" formatCode="General"/>
    </dxf>
  </rfmt>
  <rfmt sheetId="1" sqref="O396" start="0" length="0">
    <dxf>
      <numFmt numFmtId="0" formatCode="General"/>
    </dxf>
  </rfmt>
  <rfmt sheetId="1" sqref="P396" start="0" length="0">
    <dxf>
      <numFmt numFmtId="0" formatCode="General"/>
    </dxf>
  </rfmt>
  <rcc rId="5746" sId="1" odxf="1" dxf="1">
    <oc r="Q396" t="inlineStr">
      <is>
        <t>-</t>
      </is>
    </oc>
    <nc r="Q396">
      <f>K396</f>
    </nc>
    <odxf>
      <numFmt numFmtId="3" formatCode="#,##0"/>
    </odxf>
    <ndxf>
      <numFmt numFmtId="2" formatCode="0.00"/>
    </ndxf>
  </rcc>
  <rcc rId="5747" sId="1" odxf="1" dxf="1">
    <oc r="R396" t="inlineStr">
      <is>
        <t>-</t>
      </is>
    </oc>
    <nc r="R396">
      <f>R404</f>
    </nc>
    <odxf>
      <numFmt numFmtId="3" formatCode="#,##0"/>
    </odxf>
    <ndxf>
      <numFmt numFmtId="2" formatCode="0.00"/>
    </ndxf>
  </rcc>
  <rfmt sheetId="1" sqref="I397" start="0" length="0">
    <dxf>
      <numFmt numFmtId="2" formatCode="0.00"/>
      <border outline="0">
        <left style="medium">
          <color indexed="64"/>
        </left>
      </border>
    </dxf>
  </rfmt>
  <rfmt sheetId="1" sqref="J397" start="0" length="0">
    <dxf>
      <numFmt numFmtId="0" formatCode="General"/>
    </dxf>
  </rfmt>
  <rfmt sheetId="1" sqref="K397" start="0" length="0">
    <dxf>
      <numFmt numFmtId="0" formatCode="General"/>
    </dxf>
  </rfmt>
  <rfmt sheetId="1" sqref="L397" start="0" length="0">
    <dxf>
      <numFmt numFmtId="0" formatCode="General"/>
    </dxf>
  </rfmt>
  <rfmt sheetId="1" sqref="M397" start="0" length="0">
    <dxf>
      <numFmt numFmtId="0" formatCode="General"/>
    </dxf>
  </rfmt>
  <rfmt sheetId="1" sqref="N397" start="0" length="0">
    <dxf>
      <numFmt numFmtId="0" formatCode="General"/>
    </dxf>
  </rfmt>
  <rfmt sheetId="1" sqref="O397" start="0" length="0">
    <dxf>
      <numFmt numFmtId="0" formatCode="General"/>
    </dxf>
  </rfmt>
  <rfmt sheetId="1" sqref="P397" start="0" length="0">
    <dxf>
      <numFmt numFmtId="0" formatCode="General"/>
    </dxf>
  </rfmt>
  <rcc rId="5748" sId="1" odxf="1" dxf="1">
    <oc r="Q397" t="inlineStr">
      <is>
        <t>-</t>
      </is>
    </oc>
    <nc r="Q397">
      <f>K397</f>
    </nc>
    <odxf>
      <numFmt numFmtId="3" formatCode="#,##0"/>
    </odxf>
    <ndxf>
      <numFmt numFmtId="2" formatCode="0.00"/>
    </ndxf>
  </rcc>
  <rfmt sheetId="1" sqref="R397" start="0" length="0">
    <dxf>
      <numFmt numFmtId="0" formatCode="General"/>
    </dxf>
  </rfmt>
  <rfmt sheetId="1" sqref="I398" start="0" length="0">
    <dxf>
      <numFmt numFmtId="2" formatCode="0.00"/>
      <border outline="0">
        <left style="medium">
          <color indexed="64"/>
        </left>
      </border>
    </dxf>
  </rfmt>
  <rfmt sheetId="1" sqref="J398" start="0" length="0">
    <dxf>
      <numFmt numFmtId="0" formatCode="General"/>
    </dxf>
  </rfmt>
  <rfmt sheetId="1" sqref="K398" start="0" length="0">
    <dxf>
      <numFmt numFmtId="0" formatCode="General"/>
    </dxf>
  </rfmt>
  <rfmt sheetId="1" sqref="L398" start="0" length="0">
    <dxf>
      <numFmt numFmtId="0" formatCode="General"/>
    </dxf>
  </rfmt>
  <rfmt sheetId="1" sqref="M398" start="0" length="0">
    <dxf>
      <numFmt numFmtId="0" formatCode="General"/>
    </dxf>
  </rfmt>
  <rfmt sheetId="1" sqref="N398" start="0" length="0">
    <dxf>
      <numFmt numFmtId="0" formatCode="General"/>
    </dxf>
  </rfmt>
  <rfmt sheetId="1" sqref="O398" start="0" length="0">
    <dxf>
      <numFmt numFmtId="0" formatCode="General"/>
    </dxf>
  </rfmt>
  <rfmt sheetId="1" sqref="P398" start="0" length="0">
    <dxf>
      <numFmt numFmtId="0" formatCode="General"/>
    </dxf>
  </rfmt>
  <rcc rId="5749" sId="1" odxf="1" dxf="1">
    <oc r="Q398" t="inlineStr">
      <is>
        <t>-</t>
      </is>
    </oc>
    <nc r="Q398">
      <f>K398</f>
    </nc>
    <odxf>
      <numFmt numFmtId="3" formatCode="#,##0"/>
    </odxf>
    <ndxf>
      <numFmt numFmtId="2" formatCode="0.00"/>
    </ndxf>
  </rcc>
  <rfmt sheetId="1" sqref="R398" start="0" length="0">
    <dxf>
      <numFmt numFmtId="0" formatCode="General"/>
    </dxf>
  </rfmt>
  <rfmt sheetId="1" sqref="I399" start="0" length="0">
    <dxf>
      <numFmt numFmtId="2" formatCode="0.00"/>
      <border outline="0">
        <left style="medium">
          <color indexed="64"/>
        </left>
      </border>
    </dxf>
  </rfmt>
  <rfmt sheetId="1" sqref="J399" start="0" length="0">
    <dxf>
      <numFmt numFmtId="0" formatCode="General"/>
    </dxf>
  </rfmt>
  <rfmt sheetId="1" sqref="K399" start="0" length="0">
    <dxf>
      <numFmt numFmtId="0" formatCode="General"/>
    </dxf>
  </rfmt>
  <rfmt sheetId="1" sqref="L399" start="0" length="0">
    <dxf>
      <numFmt numFmtId="0" formatCode="General"/>
    </dxf>
  </rfmt>
  <rfmt sheetId="1" sqref="M399" start="0" length="0">
    <dxf>
      <numFmt numFmtId="0" formatCode="General"/>
    </dxf>
  </rfmt>
  <rfmt sheetId="1" sqref="N399" start="0" length="0">
    <dxf>
      <numFmt numFmtId="0" formatCode="General"/>
    </dxf>
  </rfmt>
  <rfmt sheetId="1" sqref="O399" start="0" length="0">
    <dxf>
      <numFmt numFmtId="0" formatCode="General"/>
    </dxf>
  </rfmt>
  <rfmt sheetId="1" sqref="P399" start="0" length="0">
    <dxf>
      <numFmt numFmtId="0" formatCode="General"/>
    </dxf>
  </rfmt>
  <rcc rId="5750" sId="1" odxf="1" dxf="1">
    <oc r="Q399" t="inlineStr">
      <is>
        <t>-</t>
      </is>
    </oc>
    <nc r="Q399">
      <f>K399</f>
    </nc>
    <odxf>
      <numFmt numFmtId="3" formatCode="#,##0"/>
    </odxf>
    <ndxf>
      <numFmt numFmtId="2" formatCode="0.00"/>
    </ndxf>
  </rcc>
  <rfmt sheetId="1" sqref="R399" start="0" length="0">
    <dxf>
      <numFmt numFmtId="0" formatCode="General"/>
    </dxf>
  </rfmt>
  <rfmt sheetId="1" sqref="I400" start="0" length="0">
    <dxf>
      <numFmt numFmtId="2" formatCode="0.00"/>
      <border outline="0">
        <left style="medium">
          <color indexed="64"/>
        </left>
      </border>
    </dxf>
  </rfmt>
  <rfmt sheetId="1" sqref="J400" start="0" length="0">
    <dxf>
      <numFmt numFmtId="0" formatCode="General"/>
    </dxf>
  </rfmt>
  <rfmt sheetId="1" sqref="K400" start="0" length="0">
    <dxf>
      <numFmt numFmtId="0" formatCode="General"/>
    </dxf>
  </rfmt>
  <rfmt sheetId="1" sqref="L400" start="0" length="0">
    <dxf>
      <numFmt numFmtId="0" formatCode="General"/>
    </dxf>
  </rfmt>
  <rfmt sheetId="1" sqref="M400" start="0" length="0">
    <dxf>
      <numFmt numFmtId="0" formatCode="General"/>
    </dxf>
  </rfmt>
  <rfmt sheetId="1" sqref="N400" start="0" length="0">
    <dxf>
      <numFmt numFmtId="0" formatCode="General"/>
    </dxf>
  </rfmt>
  <rfmt sheetId="1" sqref="O400" start="0" length="0">
    <dxf>
      <numFmt numFmtId="0" formatCode="General"/>
    </dxf>
  </rfmt>
  <rfmt sheetId="1" sqref="P400" start="0" length="0">
    <dxf>
      <numFmt numFmtId="0" formatCode="General"/>
    </dxf>
  </rfmt>
  <rcc rId="5751" sId="1" odxf="1" dxf="1">
    <oc r="Q400" t="inlineStr">
      <is>
        <t>-</t>
      </is>
    </oc>
    <nc r="Q400">
      <f>K400</f>
    </nc>
    <odxf>
      <numFmt numFmtId="3" formatCode="#,##0"/>
    </odxf>
    <ndxf>
      <numFmt numFmtId="2" formatCode="0.00"/>
    </ndxf>
  </rcc>
  <rfmt sheetId="1" sqref="R400" start="0" length="0">
    <dxf>
      <numFmt numFmtId="0" formatCode="General"/>
    </dxf>
  </rfmt>
  <rfmt sheetId="1" sqref="I401" start="0" length="0">
    <dxf>
      <numFmt numFmtId="2" formatCode="0.00"/>
      <border outline="0">
        <left style="medium">
          <color indexed="64"/>
        </left>
      </border>
    </dxf>
  </rfmt>
  <rfmt sheetId="1" sqref="J401" start="0" length="0">
    <dxf>
      <numFmt numFmtId="0" formatCode="General"/>
    </dxf>
  </rfmt>
  <rfmt sheetId="1" sqref="K401" start="0" length="0">
    <dxf>
      <numFmt numFmtId="0" formatCode="General"/>
    </dxf>
  </rfmt>
  <rfmt sheetId="1" sqref="L401" start="0" length="0">
    <dxf>
      <numFmt numFmtId="0" formatCode="General"/>
    </dxf>
  </rfmt>
  <rfmt sheetId="1" sqref="M401" start="0" length="0">
    <dxf>
      <numFmt numFmtId="0" formatCode="General"/>
    </dxf>
  </rfmt>
  <rfmt sheetId="1" sqref="N401" start="0" length="0">
    <dxf>
      <numFmt numFmtId="0" formatCode="General"/>
    </dxf>
  </rfmt>
  <rfmt sheetId="1" sqref="O401" start="0" length="0">
    <dxf>
      <numFmt numFmtId="0" formatCode="General"/>
    </dxf>
  </rfmt>
  <rfmt sheetId="1" sqref="P401" start="0" length="0">
    <dxf>
      <numFmt numFmtId="0" formatCode="General"/>
    </dxf>
  </rfmt>
  <rcc rId="5752" sId="1" odxf="1" dxf="1">
    <oc r="Q401" t="inlineStr">
      <is>
        <t>-</t>
      </is>
    </oc>
    <nc r="Q401">
      <f>K401</f>
    </nc>
    <odxf>
      <numFmt numFmtId="3" formatCode="#,##0"/>
    </odxf>
    <ndxf>
      <numFmt numFmtId="2" formatCode="0.00"/>
    </ndxf>
  </rcc>
  <rfmt sheetId="1" sqref="R401" start="0" length="0">
    <dxf>
      <numFmt numFmtId="0" formatCode="General"/>
    </dxf>
  </rfmt>
  <rfmt sheetId="1" sqref="I402" start="0" length="0">
    <dxf>
      <numFmt numFmtId="2" formatCode="0.00"/>
      <border outline="0">
        <left style="medium">
          <color indexed="64"/>
        </left>
      </border>
    </dxf>
  </rfmt>
  <rfmt sheetId="1" sqref="J402" start="0" length="0">
    <dxf>
      <numFmt numFmtId="0" formatCode="General"/>
    </dxf>
  </rfmt>
  <rfmt sheetId="1" sqref="K402" start="0" length="0">
    <dxf>
      <numFmt numFmtId="0" formatCode="General"/>
    </dxf>
  </rfmt>
  <rfmt sheetId="1" sqref="L402" start="0" length="0">
    <dxf>
      <numFmt numFmtId="0" formatCode="General"/>
    </dxf>
  </rfmt>
  <rfmt sheetId="1" sqref="M402" start="0" length="0">
    <dxf>
      <numFmt numFmtId="0" formatCode="General"/>
    </dxf>
  </rfmt>
  <rfmt sheetId="1" sqref="N402" start="0" length="0">
    <dxf>
      <numFmt numFmtId="0" formatCode="General"/>
    </dxf>
  </rfmt>
  <rfmt sheetId="1" sqref="O402" start="0" length="0">
    <dxf>
      <numFmt numFmtId="0" formatCode="General"/>
    </dxf>
  </rfmt>
  <rfmt sheetId="1" sqref="P402" start="0" length="0">
    <dxf>
      <numFmt numFmtId="0" formatCode="General"/>
    </dxf>
  </rfmt>
  <rcc rId="5753" sId="1" odxf="1" dxf="1">
    <oc r="Q402" t="inlineStr">
      <is>
        <t>-</t>
      </is>
    </oc>
    <nc r="Q402">
      <f>K402</f>
    </nc>
    <odxf>
      <numFmt numFmtId="3" formatCode="#,##0"/>
    </odxf>
    <ndxf>
      <numFmt numFmtId="2" formatCode="0.00"/>
    </ndxf>
  </rcc>
  <rfmt sheetId="1" sqref="R402" start="0" length="0">
    <dxf>
      <numFmt numFmtId="0" formatCode="General"/>
    </dxf>
  </rfmt>
  <rfmt sheetId="1" sqref="I403" start="0" length="0">
    <dxf>
      <numFmt numFmtId="2" formatCode="0.00"/>
      <border outline="0">
        <left style="medium">
          <color indexed="64"/>
        </left>
      </border>
    </dxf>
  </rfmt>
  <rfmt sheetId="1" sqref="J403" start="0" length="0">
    <dxf>
      <numFmt numFmtId="0" formatCode="General"/>
    </dxf>
  </rfmt>
  <rfmt sheetId="1" sqref="K403" start="0" length="0">
    <dxf>
      <numFmt numFmtId="0" formatCode="General"/>
    </dxf>
  </rfmt>
  <rfmt sheetId="1" sqref="L403" start="0" length="0">
    <dxf>
      <numFmt numFmtId="0" formatCode="General"/>
    </dxf>
  </rfmt>
  <rfmt sheetId="1" sqref="M403" start="0" length="0">
    <dxf>
      <numFmt numFmtId="0" formatCode="General"/>
    </dxf>
  </rfmt>
  <rfmt sheetId="1" sqref="N403" start="0" length="0">
    <dxf>
      <numFmt numFmtId="0" formatCode="General"/>
    </dxf>
  </rfmt>
  <rfmt sheetId="1" sqref="O403" start="0" length="0">
    <dxf>
      <numFmt numFmtId="0" formatCode="General"/>
    </dxf>
  </rfmt>
  <rfmt sheetId="1" sqref="P403" start="0" length="0">
    <dxf>
      <numFmt numFmtId="0" formatCode="General"/>
    </dxf>
  </rfmt>
  <rcc rId="5754" sId="1" odxf="1" dxf="1">
    <oc r="Q403" t="inlineStr">
      <is>
        <t>-</t>
      </is>
    </oc>
    <nc r="Q403">
      <f>K403</f>
    </nc>
    <odxf>
      <numFmt numFmtId="3" formatCode="#,##0"/>
    </odxf>
    <ndxf>
      <numFmt numFmtId="2" formatCode="0.00"/>
    </ndxf>
  </rcc>
  <rfmt sheetId="1" sqref="R403" start="0" length="0">
    <dxf>
      <numFmt numFmtId="0" formatCode="General"/>
    </dxf>
  </rfmt>
  <rcc rId="5755" sId="1" odxf="1" dxf="1" numFmtId="4">
    <oc r="I404" t="inlineStr">
      <is>
        <t>-</t>
      </is>
    </oc>
    <nc r="I404">
      <v>12.577999999999999</v>
    </nc>
    <odxf>
      <numFmt numFmtId="3" formatCode="#,##0"/>
      <border outline="0">
        <left style="thin">
          <color indexed="64"/>
        </left>
      </border>
    </odxf>
    <ndxf>
      <numFmt numFmtId="2" formatCode="0.00"/>
      <border outline="0">
        <left style="medium">
          <color indexed="64"/>
        </left>
      </border>
    </ndxf>
  </rcc>
  <rcc rId="5756" sId="1" odxf="1" dxf="1" numFmtId="4">
    <oc r="J404" t="inlineStr">
      <is>
        <t>-</t>
      </is>
    </oc>
    <nc r="J404">
      <v>7.8090000000000002</v>
    </nc>
    <odxf>
      <numFmt numFmtId="3" formatCode="#,##0"/>
    </odxf>
    <ndxf>
      <numFmt numFmtId="2" formatCode="0.00"/>
    </ndxf>
  </rcc>
  <rcc rId="5757" sId="1" odxf="1" dxf="1" numFmtId="4">
    <oc r="K404" t="inlineStr">
      <is>
        <t>-</t>
      </is>
    </oc>
    <nc r="K404">
      <v>20.193999999999999</v>
    </nc>
    <odxf>
      <numFmt numFmtId="3" formatCode="#,##0"/>
    </odxf>
    <ndxf>
      <numFmt numFmtId="2" formatCode="0.00"/>
    </ndxf>
  </rcc>
  <rcc rId="5758" sId="1" odxf="1" dxf="1" numFmtId="4">
    <oc r="L404" t="inlineStr">
      <is>
        <t>-</t>
      </is>
    </oc>
    <nc r="L404">
      <v>13.141299999999999</v>
    </nc>
    <odxf>
      <numFmt numFmtId="3" formatCode="#,##0"/>
    </odxf>
    <ndxf>
      <numFmt numFmtId="2" formatCode="0.00"/>
    </ndxf>
  </rcc>
  <rcc rId="5759" sId="1" odxf="1" dxf="1">
    <oc r="M404" t="inlineStr">
      <is>
        <t>-</t>
      </is>
    </oc>
    <nc r="M404"/>
    <odxf>
      <numFmt numFmtId="3" formatCode="#,##0"/>
    </odxf>
    <ndxf>
      <numFmt numFmtId="0" formatCode="General"/>
    </ndxf>
  </rcc>
  <rcc rId="5760" sId="1" odxf="1" dxf="1">
    <oc r="N404" t="inlineStr">
      <is>
        <t>-</t>
      </is>
    </oc>
    <nc r="N404"/>
    <odxf>
      <numFmt numFmtId="3" formatCode="#,##0"/>
    </odxf>
    <ndxf>
      <numFmt numFmtId="0" formatCode="General"/>
    </ndxf>
  </rcc>
  <rcc rId="5761" sId="1" odxf="1" dxf="1">
    <oc r="O404" t="inlineStr">
      <is>
        <t>-</t>
      </is>
    </oc>
    <nc r="O404"/>
    <odxf>
      <numFmt numFmtId="3" formatCode="#,##0"/>
    </odxf>
    <ndxf>
      <numFmt numFmtId="0" formatCode="General"/>
    </ndxf>
  </rcc>
  <rcc rId="5762" sId="1" odxf="1" dxf="1">
    <oc r="P404" t="inlineStr">
      <is>
        <t>-</t>
      </is>
    </oc>
    <nc r="P404"/>
    <odxf>
      <numFmt numFmtId="3" formatCode="#,##0"/>
    </odxf>
    <ndxf>
      <numFmt numFmtId="0" formatCode="General"/>
    </ndxf>
  </rcc>
  <rcc rId="5763" sId="1" odxf="1" dxf="1">
    <oc r="Q404" t="inlineStr">
      <is>
        <t>-</t>
      </is>
    </oc>
    <nc r="Q404">
      <f>K404</f>
    </nc>
    <odxf>
      <numFmt numFmtId="3" formatCode="#,##0"/>
    </odxf>
    <ndxf>
      <numFmt numFmtId="2" formatCode="0.00"/>
    </ndxf>
  </rcc>
  <rcc rId="5764" sId="1" odxf="1" dxf="1" numFmtId="4">
    <oc r="R404" t="inlineStr">
      <is>
        <t>-</t>
      </is>
    </oc>
    <nc r="R404">
      <v>13.141299999999999</v>
    </nc>
    <odxf>
      <numFmt numFmtId="3" formatCode="#,##0"/>
    </odxf>
    <ndxf>
      <numFmt numFmtId="2" formatCode="0.00"/>
    </ndxf>
  </rcc>
  <rfmt sheetId="1" sqref="I405" start="0" length="0">
    <dxf>
      <numFmt numFmtId="0" formatCode="General"/>
      <border outline="0">
        <left style="medium">
          <color indexed="64"/>
        </left>
      </border>
    </dxf>
  </rfmt>
  <rfmt sheetId="1" sqref="J405" start="0" length="0">
    <dxf>
      <numFmt numFmtId="0" formatCode="General"/>
    </dxf>
  </rfmt>
  <rfmt sheetId="1" sqref="K405" start="0" length="0">
    <dxf>
      <numFmt numFmtId="0" formatCode="General"/>
    </dxf>
  </rfmt>
  <rfmt sheetId="1" sqref="L405" start="0" length="0">
    <dxf>
      <numFmt numFmtId="0" formatCode="General"/>
    </dxf>
  </rfmt>
  <rfmt sheetId="1" sqref="M405" start="0" length="0">
    <dxf>
      <numFmt numFmtId="0" formatCode="General"/>
    </dxf>
  </rfmt>
  <rfmt sheetId="1" sqref="N405" start="0" length="0">
    <dxf>
      <numFmt numFmtId="0" formatCode="General"/>
    </dxf>
  </rfmt>
  <rfmt sheetId="1" sqref="O405" start="0" length="0">
    <dxf>
      <numFmt numFmtId="0" formatCode="General"/>
    </dxf>
  </rfmt>
  <rfmt sheetId="1" sqref="P405" start="0" length="0">
    <dxf>
      <numFmt numFmtId="0" formatCode="General"/>
    </dxf>
  </rfmt>
  <rcc rId="5765" sId="1" odxf="1" dxf="1">
    <oc r="Q405" t="inlineStr">
      <is>
        <t>-</t>
      </is>
    </oc>
    <nc r="Q405">
      <f>K405</f>
    </nc>
    <odxf>
      <numFmt numFmtId="3" formatCode="#,##0"/>
    </odxf>
    <ndxf>
      <numFmt numFmtId="2" formatCode="0.00"/>
    </ndxf>
  </rcc>
  <rfmt sheetId="1" sqref="R405" start="0" length="0">
    <dxf>
      <numFmt numFmtId="0" formatCode="General"/>
      <border outline="0">
        <right style="medium">
          <color indexed="64"/>
        </right>
      </border>
    </dxf>
  </rfmt>
  <rfmt sheetId="1" sqref="I406" start="0" length="0">
    <dxf>
      <numFmt numFmtId="0" formatCode="General"/>
      <border outline="0">
        <left style="medium">
          <color indexed="64"/>
        </left>
      </border>
    </dxf>
  </rfmt>
  <rfmt sheetId="1" sqref="J406" start="0" length="0">
    <dxf>
      <numFmt numFmtId="0" formatCode="General"/>
    </dxf>
  </rfmt>
  <rfmt sheetId="1" sqref="K406" start="0" length="0">
    <dxf>
      <numFmt numFmtId="0" formatCode="General"/>
    </dxf>
  </rfmt>
  <rfmt sheetId="1" sqref="L406" start="0" length="0">
    <dxf>
      <numFmt numFmtId="0" formatCode="General"/>
    </dxf>
  </rfmt>
  <rfmt sheetId="1" sqref="M406" start="0" length="0">
    <dxf>
      <numFmt numFmtId="0" formatCode="General"/>
    </dxf>
  </rfmt>
  <rfmt sheetId="1" sqref="N406" start="0" length="0">
    <dxf>
      <numFmt numFmtId="0" formatCode="General"/>
    </dxf>
  </rfmt>
  <rfmt sheetId="1" sqref="O406" start="0" length="0">
    <dxf>
      <numFmt numFmtId="0" formatCode="General"/>
    </dxf>
  </rfmt>
  <rfmt sheetId="1" sqref="P406" start="0" length="0">
    <dxf>
      <numFmt numFmtId="0" formatCode="General"/>
    </dxf>
  </rfmt>
  <rcc rId="5766" sId="1" odxf="1" dxf="1">
    <oc r="Q406" t="inlineStr">
      <is>
        <t>-</t>
      </is>
    </oc>
    <nc r="Q406">
      <f>K406</f>
    </nc>
    <odxf>
      <numFmt numFmtId="3" formatCode="#,##0"/>
    </odxf>
    <ndxf>
      <numFmt numFmtId="2" formatCode="0.00"/>
    </ndxf>
  </rcc>
  <rfmt sheetId="1" sqref="R406" start="0" length="0">
    <dxf>
      <numFmt numFmtId="0" formatCode="General"/>
      <border outline="0">
        <right style="medium">
          <color indexed="64"/>
        </right>
      </border>
    </dxf>
  </rfmt>
  <rfmt sheetId="1" sqref="I407" start="0" length="0">
    <dxf>
      <numFmt numFmtId="0" formatCode="General"/>
      <border outline="0">
        <left style="medium">
          <color indexed="64"/>
        </left>
      </border>
    </dxf>
  </rfmt>
  <rfmt sheetId="1" sqref="J407" start="0" length="0">
    <dxf>
      <numFmt numFmtId="0" formatCode="General"/>
    </dxf>
  </rfmt>
  <rfmt sheetId="1" sqref="K407" start="0" length="0">
    <dxf>
      <numFmt numFmtId="0" formatCode="General"/>
    </dxf>
  </rfmt>
  <rfmt sheetId="1" sqref="L407" start="0" length="0">
    <dxf>
      <numFmt numFmtId="0" formatCode="General"/>
    </dxf>
  </rfmt>
  <rfmt sheetId="1" sqref="M407" start="0" length="0">
    <dxf>
      <numFmt numFmtId="0" formatCode="General"/>
    </dxf>
  </rfmt>
  <rfmt sheetId="1" sqref="N407" start="0" length="0">
    <dxf>
      <numFmt numFmtId="0" formatCode="General"/>
    </dxf>
  </rfmt>
  <rfmt sheetId="1" sqref="O407" start="0" length="0">
    <dxf>
      <numFmt numFmtId="0" formatCode="General"/>
    </dxf>
  </rfmt>
  <rfmt sheetId="1" sqref="P407" start="0" length="0">
    <dxf>
      <numFmt numFmtId="0" formatCode="General"/>
    </dxf>
  </rfmt>
  <rcc rId="5767" sId="1" odxf="1" dxf="1">
    <oc r="Q407" t="inlineStr">
      <is>
        <t>-</t>
      </is>
    </oc>
    <nc r="Q407">
      <f>K407</f>
    </nc>
    <odxf>
      <numFmt numFmtId="3" formatCode="#,##0"/>
    </odxf>
    <ndxf>
      <numFmt numFmtId="2" formatCode="0.00"/>
    </ndxf>
  </rcc>
  <rfmt sheetId="1" sqref="R407" start="0" length="0">
    <dxf>
      <numFmt numFmtId="0" formatCode="General"/>
      <border outline="0">
        <right style="medium">
          <color indexed="64"/>
        </right>
      </border>
    </dxf>
  </rfmt>
  <rfmt sheetId="1" sqref="I408" start="0" length="0">
    <dxf>
      <numFmt numFmtId="0" formatCode="General"/>
      <border outline="0">
        <left style="medium">
          <color indexed="64"/>
        </left>
      </border>
    </dxf>
  </rfmt>
  <rfmt sheetId="1" sqref="J408" start="0" length="0">
    <dxf>
      <numFmt numFmtId="0" formatCode="General"/>
    </dxf>
  </rfmt>
  <rfmt sheetId="1" sqref="K408" start="0" length="0">
    <dxf>
      <numFmt numFmtId="0" formatCode="General"/>
    </dxf>
  </rfmt>
  <rfmt sheetId="1" sqref="L408" start="0" length="0">
    <dxf>
      <numFmt numFmtId="0" formatCode="General"/>
    </dxf>
  </rfmt>
  <rfmt sheetId="1" sqref="M408" start="0" length="0">
    <dxf>
      <numFmt numFmtId="0" formatCode="General"/>
    </dxf>
  </rfmt>
  <rfmt sheetId="1" sqref="N408" start="0" length="0">
    <dxf>
      <numFmt numFmtId="0" formatCode="General"/>
    </dxf>
  </rfmt>
  <rfmt sheetId="1" sqref="O408" start="0" length="0">
    <dxf>
      <numFmt numFmtId="0" formatCode="General"/>
    </dxf>
  </rfmt>
  <rfmt sheetId="1" sqref="P408" start="0" length="0">
    <dxf>
      <numFmt numFmtId="0" formatCode="General"/>
    </dxf>
  </rfmt>
  <rcc rId="5768" sId="1" odxf="1" dxf="1">
    <oc r="Q408" t="inlineStr">
      <is>
        <t>-</t>
      </is>
    </oc>
    <nc r="Q408">
      <f>K408</f>
    </nc>
    <odxf>
      <numFmt numFmtId="3" formatCode="#,##0"/>
    </odxf>
    <ndxf>
      <numFmt numFmtId="2" formatCode="0.00"/>
    </ndxf>
  </rcc>
  <rfmt sheetId="1" sqref="R408" start="0" length="0">
    <dxf>
      <numFmt numFmtId="0" formatCode="General"/>
      <border outline="0">
        <right style="medium">
          <color indexed="64"/>
        </right>
      </border>
    </dxf>
  </rfmt>
  <rfmt sheetId="1" sqref="I409" start="0" length="0">
    <dxf>
      <numFmt numFmtId="0" formatCode="General"/>
      <border outline="0">
        <left style="medium">
          <color indexed="64"/>
        </left>
      </border>
    </dxf>
  </rfmt>
  <rfmt sheetId="1" sqref="J409" start="0" length="0">
    <dxf>
      <numFmt numFmtId="0" formatCode="General"/>
    </dxf>
  </rfmt>
  <rfmt sheetId="1" sqref="K409" start="0" length="0">
    <dxf>
      <numFmt numFmtId="0" formatCode="General"/>
    </dxf>
  </rfmt>
  <rfmt sheetId="1" sqref="L409" start="0" length="0">
    <dxf>
      <numFmt numFmtId="0" formatCode="General"/>
    </dxf>
  </rfmt>
  <rfmt sheetId="1" sqref="M409" start="0" length="0">
    <dxf>
      <numFmt numFmtId="0" formatCode="General"/>
    </dxf>
  </rfmt>
  <rfmt sheetId="1" sqref="N409" start="0" length="0">
    <dxf>
      <numFmt numFmtId="0" formatCode="General"/>
    </dxf>
  </rfmt>
  <rfmt sheetId="1" sqref="O409" start="0" length="0">
    <dxf>
      <numFmt numFmtId="0" formatCode="General"/>
    </dxf>
  </rfmt>
  <rfmt sheetId="1" sqref="P409" start="0" length="0">
    <dxf>
      <numFmt numFmtId="0" formatCode="General"/>
    </dxf>
  </rfmt>
  <rcc rId="5769" sId="1" odxf="1" dxf="1">
    <oc r="Q409" t="inlineStr">
      <is>
        <t>-</t>
      </is>
    </oc>
    <nc r="Q409">
      <f>K409</f>
    </nc>
    <odxf>
      <numFmt numFmtId="3" formatCode="#,##0"/>
    </odxf>
    <ndxf>
      <numFmt numFmtId="2" formatCode="0.00"/>
    </ndxf>
  </rcc>
  <rfmt sheetId="1" sqref="R409" start="0" length="0">
    <dxf>
      <numFmt numFmtId="0" formatCode="General"/>
      <border outline="0">
        <right style="medium">
          <color indexed="64"/>
        </right>
      </border>
    </dxf>
  </rfmt>
  <rfmt sheetId="1" sqref="I410" start="0" length="0">
    <dxf>
      <numFmt numFmtId="0" formatCode="General"/>
      <border outline="0">
        <left style="medium">
          <color indexed="64"/>
        </left>
      </border>
    </dxf>
  </rfmt>
  <rfmt sheetId="1" sqref="J410" start="0" length="0">
    <dxf>
      <numFmt numFmtId="0" formatCode="General"/>
    </dxf>
  </rfmt>
  <rfmt sheetId="1" sqref="K410" start="0" length="0">
    <dxf>
      <numFmt numFmtId="0" formatCode="General"/>
    </dxf>
  </rfmt>
  <rfmt sheetId="1" sqref="L410" start="0" length="0">
    <dxf>
      <numFmt numFmtId="0" formatCode="General"/>
    </dxf>
  </rfmt>
  <rfmt sheetId="1" sqref="M410" start="0" length="0">
    <dxf>
      <numFmt numFmtId="0" formatCode="General"/>
    </dxf>
  </rfmt>
  <rfmt sheetId="1" sqref="N410" start="0" length="0">
    <dxf>
      <numFmt numFmtId="0" formatCode="General"/>
    </dxf>
  </rfmt>
  <rfmt sheetId="1" sqref="O410" start="0" length="0">
    <dxf>
      <numFmt numFmtId="0" formatCode="General"/>
    </dxf>
  </rfmt>
  <rfmt sheetId="1" sqref="P410" start="0" length="0">
    <dxf>
      <numFmt numFmtId="0" formatCode="General"/>
    </dxf>
  </rfmt>
  <rcc rId="5770" sId="1" odxf="1" dxf="1">
    <oc r="Q410" t="inlineStr">
      <is>
        <t>-</t>
      </is>
    </oc>
    <nc r="Q410">
      <f>K410</f>
    </nc>
    <odxf>
      <numFmt numFmtId="3" formatCode="#,##0"/>
    </odxf>
    <ndxf>
      <numFmt numFmtId="2" formatCode="0.00"/>
    </ndxf>
  </rcc>
  <rfmt sheetId="1" sqref="R410" start="0" length="0">
    <dxf>
      <numFmt numFmtId="0" formatCode="General"/>
      <border outline="0">
        <right style="medium">
          <color indexed="64"/>
        </right>
      </border>
    </dxf>
  </rfmt>
  <rfmt sheetId="1" sqref="I411" start="0" length="0">
    <dxf>
      <numFmt numFmtId="0" formatCode="General"/>
      <border outline="0">
        <left style="medium">
          <color indexed="64"/>
        </left>
      </border>
    </dxf>
  </rfmt>
  <rfmt sheetId="1" sqref="J411" start="0" length="0">
    <dxf>
      <numFmt numFmtId="0" formatCode="General"/>
    </dxf>
  </rfmt>
  <rfmt sheetId="1" sqref="K411" start="0" length="0">
    <dxf>
      <numFmt numFmtId="0" formatCode="General"/>
    </dxf>
  </rfmt>
  <rfmt sheetId="1" sqref="L411" start="0" length="0">
    <dxf>
      <numFmt numFmtId="0" formatCode="General"/>
    </dxf>
  </rfmt>
  <rfmt sheetId="1" sqref="M411" start="0" length="0">
    <dxf>
      <numFmt numFmtId="0" formatCode="General"/>
    </dxf>
  </rfmt>
  <rfmt sheetId="1" sqref="N411" start="0" length="0">
    <dxf>
      <numFmt numFmtId="0" formatCode="General"/>
    </dxf>
  </rfmt>
  <rfmt sheetId="1" sqref="O411" start="0" length="0">
    <dxf>
      <numFmt numFmtId="0" formatCode="General"/>
    </dxf>
  </rfmt>
  <rfmt sheetId="1" sqref="P411" start="0" length="0">
    <dxf>
      <numFmt numFmtId="0" formatCode="General"/>
    </dxf>
  </rfmt>
  <rcc rId="5771" sId="1" odxf="1" dxf="1">
    <oc r="Q411" t="inlineStr">
      <is>
        <t>-</t>
      </is>
    </oc>
    <nc r="Q411">
      <f>K411</f>
    </nc>
    <odxf>
      <numFmt numFmtId="3" formatCode="#,##0"/>
    </odxf>
    <ndxf>
      <numFmt numFmtId="2" formatCode="0.00"/>
    </ndxf>
  </rcc>
  <rfmt sheetId="1" sqref="R411" start="0" length="0">
    <dxf>
      <numFmt numFmtId="0" formatCode="General"/>
      <border outline="0">
        <right style="medium">
          <color indexed="64"/>
        </right>
      </border>
    </dxf>
  </rfmt>
  <rfmt sheetId="1" sqref="I412" start="0" length="0">
    <dxf>
      <numFmt numFmtId="0" formatCode="General"/>
      <border outline="0">
        <left style="medium">
          <color indexed="64"/>
        </left>
      </border>
    </dxf>
  </rfmt>
  <rfmt sheetId="1" sqref="J412" start="0" length="0">
    <dxf>
      <numFmt numFmtId="0" formatCode="General"/>
    </dxf>
  </rfmt>
  <rfmt sheetId="1" sqref="K412" start="0" length="0">
    <dxf>
      <numFmt numFmtId="0" formatCode="General"/>
    </dxf>
  </rfmt>
  <rfmt sheetId="1" sqref="L412" start="0" length="0">
    <dxf>
      <numFmt numFmtId="0" formatCode="General"/>
    </dxf>
  </rfmt>
  <rfmt sheetId="1" sqref="M412" start="0" length="0">
    <dxf>
      <numFmt numFmtId="0" formatCode="General"/>
    </dxf>
  </rfmt>
  <rfmt sheetId="1" sqref="N412" start="0" length="0">
    <dxf>
      <numFmt numFmtId="0" formatCode="General"/>
    </dxf>
  </rfmt>
  <rfmt sheetId="1" sqref="O412" start="0" length="0">
    <dxf>
      <numFmt numFmtId="0" formatCode="General"/>
    </dxf>
  </rfmt>
  <rfmt sheetId="1" sqref="P412" start="0" length="0">
    <dxf>
      <numFmt numFmtId="0" formatCode="General"/>
    </dxf>
  </rfmt>
  <rcc rId="5772" sId="1" odxf="1" dxf="1">
    <oc r="Q412" t="inlineStr">
      <is>
        <t>-</t>
      </is>
    </oc>
    <nc r="Q412">
      <f>K412</f>
    </nc>
    <odxf>
      <numFmt numFmtId="3" formatCode="#,##0"/>
    </odxf>
    <ndxf>
      <numFmt numFmtId="2" formatCode="0.00"/>
    </ndxf>
  </rcc>
  <rfmt sheetId="1" sqref="R412" start="0" length="0">
    <dxf>
      <numFmt numFmtId="0" formatCode="General"/>
      <border outline="0">
        <right style="medium">
          <color indexed="64"/>
        </right>
      </border>
    </dxf>
  </rfmt>
  <rfmt sheetId="1" sqref="I413" start="0" length="0">
    <dxf>
      <numFmt numFmtId="0" formatCode="General"/>
      <border outline="0">
        <left style="medium">
          <color indexed="64"/>
        </left>
      </border>
    </dxf>
  </rfmt>
  <rfmt sheetId="1" sqref="J413" start="0" length="0">
    <dxf>
      <numFmt numFmtId="0" formatCode="General"/>
    </dxf>
  </rfmt>
  <rfmt sheetId="1" sqref="K413" start="0" length="0">
    <dxf>
      <numFmt numFmtId="0" formatCode="General"/>
    </dxf>
  </rfmt>
  <rfmt sheetId="1" sqref="L413" start="0" length="0">
    <dxf>
      <numFmt numFmtId="0" formatCode="General"/>
    </dxf>
  </rfmt>
  <rfmt sheetId="1" sqref="M413" start="0" length="0">
    <dxf>
      <numFmt numFmtId="0" formatCode="General"/>
    </dxf>
  </rfmt>
  <rfmt sheetId="1" sqref="N413" start="0" length="0">
    <dxf>
      <numFmt numFmtId="0" formatCode="General"/>
    </dxf>
  </rfmt>
  <rfmt sheetId="1" sqref="O413" start="0" length="0">
    <dxf>
      <numFmt numFmtId="0" formatCode="General"/>
    </dxf>
  </rfmt>
  <rfmt sheetId="1" sqref="P413" start="0" length="0">
    <dxf>
      <numFmt numFmtId="0" formatCode="General"/>
    </dxf>
  </rfmt>
  <rcc rId="5773" sId="1" odxf="1" dxf="1">
    <oc r="Q413" t="inlineStr">
      <is>
        <t>-</t>
      </is>
    </oc>
    <nc r="Q413">
      <f>K413</f>
    </nc>
    <odxf>
      <numFmt numFmtId="3" formatCode="#,##0"/>
    </odxf>
    <ndxf>
      <numFmt numFmtId="2" formatCode="0.00"/>
    </ndxf>
  </rcc>
  <rfmt sheetId="1" sqref="R413" start="0" length="0">
    <dxf>
      <numFmt numFmtId="0" formatCode="General"/>
      <border outline="0">
        <right style="medium">
          <color indexed="64"/>
        </right>
      </border>
    </dxf>
  </rfmt>
  <rfmt sheetId="1" sqref="I414" start="0" length="0">
    <dxf>
      <numFmt numFmtId="0" formatCode="General"/>
      <border outline="0">
        <left style="medium">
          <color indexed="64"/>
        </left>
      </border>
    </dxf>
  </rfmt>
  <rfmt sheetId="1" sqref="J414" start="0" length="0">
    <dxf>
      <numFmt numFmtId="0" formatCode="General"/>
    </dxf>
  </rfmt>
  <rfmt sheetId="1" sqref="K414" start="0" length="0">
    <dxf>
      <numFmt numFmtId="0" formatCode="General"/>
    </dxf>
  </rfmt>
  <rfmt sheetId="1" sqref="L414" start="0" length="0">
    <dxf>
      <numFmt numFmtId="0" formatCode="General"/>
    </dxf>
  </rfmt>
  <rfmt sheetId="1" sqref="M414" start="0" length="0">
    <dxf>
      <numFmt numFmtId="0" formatCode="General"/>
    </dxf>
  </rfmt>
  <rfmt sheetId="1" sqref="N414" start="0" length="0">
    <dxf>
      <numFmt numFmtId="0" formatCode="General"/>
    </dxf>
  </rfmt>
  <rfmt sheetId="1" sqref="O414" start="0" length="0">
    <dxf>
      <numFmt numFmtId="0" formatCode="General"/>
    </dxf>
  </rfmt>
  <rfmt sheetId="1" sqref="P414" start="0" length="0">
    <dxf>
      <numFmt numFmtId="0" formatCode="General"/>
    </dxf>
  </rfmt>
  <rcc rId="5774" sId="1" odxf="1" dxf="1">
    <oc r="Q414" t="inlineStr">
      <is>
        <t>-</t>
      </is>
    </oc>
    <nc r="Q414">
      <f>K414</f>
    </nc>
    <odxf>
      <numFmt numFmtId="3" formatCode="#,##0"/>
    </odxf>
    <ndxf>
      <numFmt numFmtId="2" formatCode="0.00"/>
    </ndxf>
  </rcc>
  <rfmt sheetId="1" sqref="R414" start="0" length="0">
    <dxf>
      <numFmt numFmtId="0" formatCode="General"/>
      <border outline="0">
        <right style="medium">
          <color indexed="64"/>
        </right>
      </border>
    </dxf>
  </rfmt>
  <rfmt sheetId="1" sqref="I415" start="0" length="0">
    <dxf>
      <numFmt numFmtId="0" formatCode="General"/>
    </dxf>
  </rfmt>
  <rfmt sheetId="1" sqref="J415" start="0" length="0">
    <dxf>
      <numFmt numFmtId="0" formatCode="General"/>
    </dxf>
  </rfmt>
  <rcc rId="5775" sId="1" odxf="1" dxf="1">
    <oc r="K415" t="inlineStr">
      <is>
        <t>-</t>
      </is>
    </oc>
    <nc r="K415"/>
    <odxf>
      <numFmt numFmtId="3" formatCode="#,##0"/>
    </odxf>
    <ndxf>
      <numFmt numFmtId="0" formatCode="General"/>
    </ndxf>
  </rcc>
  <rfmt sheetId="1" sqref="L415" start="0" length="0">
    <dxf>
      <numFmt numFmtId="0" formatCode="General"/>
    </dxf>
  </rfmt>
  <rfmt sheetId="1" sqref="M415" start="0" length="0">
    <dxf>
      <numFmt numFmtId="0" formatCode="General"/>
    </dxf>
  </rfmt>
  <rfmt sheetId="1" sqref="N415" start="0" length="0">
    <dxf>
      <numFmt numFmtId="0" formatCode="General"/>
    </dxf>
  </rfmt>
  <rfmt sheetId="1" sqref="O415" start="0" length="0">
    <dxf>
      <numFmt numFmtId="0" formatCode="General"/>
    </dxf>
  </rfmt>
  <rfmt sheetId="1" sqref="P415" start="0" length="0">
    <dxf>
      <numFmt numFmtId="0" formatCode="General"/>
    </dxf>
  </rfmt>
  <rfmt sheetId="1" sqref="Q415" start="0" length="0">
    <dxf>
      <numFmt numFmtId="0" formatCode="General"/>
    </dxf>
  </rfmt>
  <rfmt sheetId="1" sqref="R415" start="0" length="0">
    <dxf>
      <numFmt numFmtId="0" formatCode="General"/>
      <border outline="0">
        <right style="medium">
          <color indexed="64"/>
        </right>
      </border>
    </dxf>
  </rfmt>
  <rfmt sheetId="1" sqref="I416" start="0" length="0">
    <dxf>
      <numFmt numFmtId="0" formatCode="General"/>
    </dxf>
  </rfmt>
  <rfmt sheetId="1" sqref="J416" start="0" length="0">
    <dxf>
      <numFmt numFmtId="0" formatCode="General"/>
    </dxf>
  </rfmt>
  <rcc rId="5776" sId="1" odxf="1" dxf="1">
    <oc r="K416" t="inlineStr">
      <is>
        <t>-</t>
      </is>
    </oc>
    <nc r="K416"/>
    <odxf>
      <numFmt numFmtId="3" formatCode="#,##0"/>
    </odxf>
    <ndxf>
      <numFmt numFmtId="0" formatCode="General"/>
    </ndxf>
  </rcc>
  <rfmt sheetId="1" sqref="L416" start="0" length="0">
    <dxf>
      <numFmt numFmtId="0" formatCode="General"/>
    </dxf>
  </rfmt>
  <rfmt sheetId="1" sqref="M416" start="0" length="0">
    <dxf>
      <numFmt numFmtId="0" formatCode="General"/>
    </dxf>
  </rfmt>
  <rfmt sheetId="1" sqref="N416" start="0" length="0">
    <dxf>
      <numFmt numFmtId="0" formatCode="General"/>
    </dxf>
  </rfmt>
  <rfmt sheetId="1" sqref="O416" start="0" length="0">
    <dxf>
      <numFmt numFmtId="0" formatCode="General"/>
    </dxf>
  </rfmt>
  <rfmt sheetId="1" sqref="P416" start="0" length="0">
    <dxf>
      <numFmt numFmtId="0" formatCode="General"/>
    </dxf>
  </rfmt>
  <rfmt sheetId="1" sqref="Q416" start="0" length="0">
    <dxf>
      <numFmt numFmtId="0" formatCode="General"/>
    </dxf>
  </rfmt>
  <rfmt sheetId="1" sqref="R416" start="0" length="0">
    <dxf>
      <numFmt numFmtId="0" formatCode="General"/>
      <border outline="0">
        <right style="medium">
          <color indexed="64"/>
        </right>
      </border>
    </dxf>
  </rfmt>
  <rfmt sheetId="1" sqref="I417" start="0" length="0">
    <dxf>
      <numFmt numFmtId="0" formatCode="General"/>
    </dxf>
  </rfmt>
  <rfmt sheetId="1" sqref="J417" start="0" length="0">
    <dxf>
      <numFmt numFmtId="0" formatCode="General"/>
    </dxf>
  </rfmt>
  <rcc rId="5777" sId="1" odxf="1" dxf="1">
    <oc r="K417" t="inlineStr">
      <is>
        <t>-</t>
      </is>
    </oc>
    <nc r="K417"/>
    <odxf>
      <numFmt numFmtId="3" formatCode="#,##0"/>
    </odxf>
    <ndxf>
      <numFmt numFmtId="0" formatCode="General"/>
    </ndxf>
  </rcc>
  <rfmt sheetId="1" sqref="L417" start="0" length="0">
    <dxf>
      <numFmt numFmtId="0" formatCode="General"/>
    </dxf>
  </rfmt>
  <rfmt sheetId="1" sqref="M417" start="0" length="0">
    <dxf>
      <numFmt numFmtId="0" formatCode="General"/>
    </dxf>
  </rfmt>
  <rfmt sheetId="1" sqref="N417" start="0" length="0">
    <dxf>
      <numFmt numFmtId="0" formatCode="General"/>
    </dxf>
  </rfmt>
  <rfmt sheetId="1" sqref="O417" start="0" length="0">
    <dxf>
      <numFmt numFmtId="0" formatCode="General"/>
    </dxf>
  </rfmt>
  <rfmt sheetId="1" sqref="P417" start="0" length="0">
    <dxf>
      <numFmt numFmtId="0" formatCode="General"/>
    </dxf>
  </rfmt>
  <rfmt sheetId="1" sqref="Q417" start="0" length="0">
    <dxf>
      <numFmt numFmtId="0" formatCode="General"/>
    </dxf>
  </rfmt>
  <rfmt sheetId="1" sqref="R417" start="0" length="0">
    <dxf>
      <numFmt numFmtId="0" formatCode="General"/>
      <border outline="0">
        <right style="medium">
          <color indexed="64"/>
        </right>
      </border>
    </dxf>
  </rfmt>
  <rfmt sheetId="1" sqref="I418" start="0" length="0">
    <dxf>
      <numFmt numFmtId="0" formatCode="General"/>
    </dxf>
  </rfmt>
  <rfmt sheetId="1" sqref="J418" start="0" length="0">
    <dxf>
      <numFmt numFmtId="0" formatCode="General"/>
    </dxf>
  </rfmt>
  <rcc rId="5778" sId="1" odxf="1" dxf="1">
    <oc r="K418" t="inlineStr">
      <is>
        <t>-</t>
      </is>
    </oc>
    <nc r="K418"/>
    <odxf>
      <numFmt numFmtId="3" formatCode="#,##0"/>
    </odxf>
    <ndxf>
      <numFmt numFmtId="0" formatCode="General"/>
    </ndxf>
  </rcc>
  <rfmt sheetId="1" sqref="L418" start="0" length="0">
    <dxf>
      <numFmt numFmtId="0" formatCode="General"/>
    </dxf>
  </rfmt>
  <rfmt sheetId="1" sqref="M418" start="0" length="0">
    <dxf>
      <numFmt numFmtId="0" formatCode="General"/>
    </dxf>
  </rfmt>
  <rfmt sheetId="1" sqref="N418" start="0" length="0">
    <dxf>
      <numFmt numFmtId="0" formatCode="General"/>
    </dxf>
  </rfmt>
  <rfmt sheetId="1" sqref="O418" start="0" length="0">
    <dxf>
      <numFmt numFmtId="0" formatCode="General"/>
    </dxf>
  </rfmt>
  <rfmt sheetId="1" sqref="P418" start="0" length="0">
    <dxf>
      <numFmt numFmtId="0" formatCode="General"/>
    </dxf>
  </rfmt>
  <rfmt sheetId="1" sqref="Q418" start="0" length="0">
    <dxf>
      <numFmt numFmtId="0" formatCode="General"/>
    </dxf>
  </rfmt>
  <rfmt sheetId="1" sqref="R418" start="0" length="0">
    <dxf>
      <numFmt numFmtId="0" formatCode="General"/>
      <border outline="0">
        <right style="medium">
          <color indexed="64"/>
        </right>
      </border>
    </dxf>
  </rfmt>
  <rfmt sheetId="1" sqref="I419" start="0" length="0">
    <dxf>
      <numFmt numFmtId="0" formatCode="General"/>
    </dxf>
  </rfmt>
  <rfmt sheetId="1" sqref="J419" start="0" length="0">
    <dxf>
      <numFmt numFmtId="0" formatCode="General"/>
    </dxf>
  </rfmt>
  <rcc rId="5779" sId="1" odxf="1" dxf="1">
    <oc r="K419" t="inlineStr">
      <is>
        <t>-</t>
      </is>
    </oc>
    <nc r="K419"/>
    <odxf>
      <numFmt numFmtId="3" formatCode="#,##0"/>
    </odxf>
    <ndxf>
      <numFmt numFmtId="0" formatCode="General"/>
    </ndxf>
  </rcc>
  <rfmt sheetId="1" sqref="L419" start="0" length="0">
    <dxf>
      <numFmt numFmtId="0" formatCode="General"/>
    </dxf>
  </rfmt>
  <rfmt sheetId="1" sqref="M419" start="0" length="0">
    <dxf>
      <numFmt numFmtId="0" formatCode="General"/>
    </dxf>
  </rfmt>
  <rfmt sheetId="1" sqref="N419" start="0" length="0">
    <dxf>
      <numFmt numFmtId="0" formatCode="General"/>
    </dxf>
  </rfmt>
  <rfmt sheetId="1" sqref="O419" start="0" length="0">
    <dxf>
      <numFmt numFmtId="0" formatCode="General"/>
    </dxf>
  </rfmt>
  <rfmt sheetId="1" sqref="P419" start="0" length="0">
    <dxf>
      <numFmt numFmtId="0" formatCode="General"/>
    </dxf>
  </rfmt>
  <rfmt sheetId="1" sqref="Q419" start="0" length="0">
    <dxf>
      <numFmt numFmtId="0" formatCode="General"/>
    </dxf>
  </rfmt>
  <rfmt sheetId="1" sqref="R419" start="0" length="0">
    <dxf>
      <numFmt numFmtId="0" formatCode="General"/>
      <border outline="0">
        <right style="medium">
          <color indexed="64"/>
        </right>
      </border>
    </dxf>
  </rfmt>
  <rfmt sheetId="1" sqref="I420" start="0" length="0">
    <dxf>
      <numFmt numFmtId="0" formatCode="General"/>
    </dxf>
  </rfmt>
  <rfmt sheetId="1" sqref="J420" start="0" length="0">
    <dxf>
      <numFmt numFmtId="0" formatCode="General"/>
    </dxf>
  </rfmt>
  <rcc rId="5780" sId="1" odxf="1" dxf="1">
    <oc r="K420" t="inlineStr">
      <is>
        <t>-</t>
      </is>
    </oc>
    <nc r="K420"/>
    <odxf>
      <numFmt numFmtId="3" formatCode="#,##0"/>
    </odxf>
    <ndxf>
      <numFmt numFmtId="0" formatCode="General"/>
    </ndxf>
  </rcc>
  <rfmt sheetId="1" sqref="L420" start="0" length="0">
    <dxf>
      <numFmt numFmtId="0" formatCode="General"/>
    </dxf>
  </rfmt>
  <rfmt sheetId="1" sqref="M420" start="0" length="0">
    <dxf>
      <numFmt numFmtId="0" formatCode="General"/>
    </dxf>
  </rfmt>
  <rfmt sheetId="1" sqref="N420" start="0" length="0">
    <dxf>
      <numFmt numFmtId="0" formatCode="General"/>
    </dxf>
  </rfmt>
  <rfmt sheetId="1" sqref="O420" start="0" length="0">
    <dxf>
      <numFmt numFmtId="0" formatCode="General"/>
    </dxf>
  </rfmt>
  <rfmt sheetId="1" sqref="P420" start="0" length="0">
    <dxf>
      <numFmt numFmtId="0" formatCode="General"/>
    </dxf>
  </rfmt>
  <rfmt sheetId="1" sqref="Q420" start="0" length="0">
    <dxf>
      <numFmt numFmtId="0" formatCode="General"/>
    </dxf>
  </rfmt>
  <rfmt sheetId="1" sqref="R420" start="0" length="0">
    <dxf>
      <numFmt numFmtId="0" formatCode="General"/>
      <border outline="0">
        <right style="medium">
          <color indexed="64"/>
        </right>
      </border>
    </dxf>
  </rfmt>
  <rfmt sheetId="1" sqref="I421" start="0" length="0">
    <dxf>
      <numFmt numFmtId="0" formatCode="General"/>
    </dxf>
  </rfmt>
  <rfmt sheetId="1" sqref="J421" start="0" length="0">
    <dxf>
      <numFmt numFmtId="0" formatCode="General"/>
    </dxf>
  </rfmt>
  <rcc rId="5781" sId="1" odxf="1" dxf="1">
    <oc r="K421" t="inlineStr">
      <is>
        <t>-</t>
      </is>
    </oc>
    <nc r="K421"/>
    <odxf>
      <numFmt numFmtId="3" formatCode="#,##0"/>
    </odxf>
    <ndxf>
      <numFmt numFmtId="0" formatCode="General"/>
    </ndxf>
  </rcc>
  <rfmt sheetId="1" sqref="L421" start="0" length="0">
    <dxf>
      <numFmt numFmtId="0" formatCode="General"/>
    </dxf>
  </rfmt>
  <rfmt sheetId="1" sqref="M421" start="0" length="0">
    <dxf>
      <numFmt numFmtId="0" formatCode="General"/>
    </dxf>
  </rfmt>
  <rfmt sheetId="1" sqref="N421" start="0" length="0">
    <dxf>
      <numFmt numFmtId="0" formatCode="General"/>
    </dxf>
  </rfmt>
  <rfmt sheetId="1" sqref="O421" start="0" length="0">
    <dxf>
      <numFmt numFmtId="0" formatCode="General"/>
    </dxf>
  </rfmt>
  <rfmt sheetId="1" sqref="P421" start="0" length="0">
    <dxf>
      <numFmt numFmtId="0" formatCode="General"/>
    </dxf>
  </rfmt>
  <rfmt sheetId="1" sqref="Q421" start="0" length="0">
    <dxf>
      <numFmt numFmtId="0" formatCode="General"/>
    </dxf>
  </rfmt>
  <rfmt sheetId="1" sqref="R421" start="0" length="0">
    <dxf>
      <numFmt numFmtId="0" formatCode="General"/>
      <border outline="0">
        <right style="medium">
          <color indexed="64"/>
        </right>
      </border>
    </dxf>
  </rfmt>
  <rfmt sheetId="1" sqref="I422" start="0" length="0">
    <dxf>
      <numFmt numFmtId="0" formatCode="General"/>
    </dxf>
  </rfmt>
  <rfmt sheetId="1" sqref="J422" start="0" length="0">
    <dxf>
      <numFmt numFmtId="0" formatCode="General"/>
    </dxf>
  </rfmt>
  <rcc rId="5782" sId="1" odxf="1" dxf="1">
    <oc r="K422" t="inlineStr">
      <is>
        <t>-</t>
      </is>
    </oc>
    <nc r="K422"/>
    <odxf>
      <numFmt numFmtId="3" formatCode="#,##0"/>
    </odxf>
    <ndxf>
      <numFmt numFmtId="0" formatCode="General"/>
    </ndxf>
  </rcc>
  <rfmt sheetId="1" sqref="L422" start="0" length="0">
    <dxf>
      <numFmt numFmtId="0" formatCode="General"/>
    </dxf>
  </rfmt>
  <rfmt sheetId="1" sqref="M422" start="0" length="0">
    <dxf>
      <numFmt numFmtId="0" formatCode="General"/>
    </dxf>
  </rfmt>
  <rfmt sheetId="1" sqref="N422" start="0" length="0">
    <dxf>
      <numFmt numFmtId="0" formatCode="General"/>
    </dxf>
  </rfmt>
  <rfmt sheetId="1" sqref="O422" start="0" length="0">
    <dxf>
      <numFmt numFmtId="0" formatCode="General"/>
    </dxf>
  </rfmt>
  <rfmt sheetId="1" sqref="P422" start="0" length="0">
    <dxf>
      <numFmt numFmtId="0" formatCode="General"/>
    </dxf>
  </rfmt>
  <rfmt sheetId="1" sqref="Q422" start="0" length="0">
    <dxf>
      <numFmt numFmtId="0" formatCode="General"/>
    </dxf>
  </rfmt>
  <rfmt sheetId="1" sqref="R422" start="0" length="0">
    <dxf>
      <numFmt numFmtId="0" formatCode="General"/>
      <border outline="0">
        <right style="medium">
          <color indexed="64"/>
        </right>
      </border>
    </dxf>
  </rfmt>
  <rfmt sheetId="1" sqref="I423" start="0" length="0">
    <dxf>
      <numFmt numFmtId="0" formatCode="General"/>
    </dxf>
  </rfmt>
  <rfmt sheetId="1" sqref="J423" start="0" length="0">
    <dxf>
      <numFmt numFmtId="0" formatCode="General"/>
    </dxf>
  </rfmt>
  <rcc rId="5783" sId="1" odxf="1" dxf="1">
    <oc r="K423" t="inlineStr">
      <is>
        <t>-</t>
      </is>
    </oc>
    <nc r="K423"/>
    <odxf>
      <numFmt numFmtId="3" formatCode="#,##0"/>
    </odxf>
    <ndxf>
      <numFmt numFmtId="0" formatCode="General"/>
    </ndxf>
  </rcc>
  <rfmt sheetId="1" sqref="L423" start="0" length="0">
    <dxf>
      <numFmt numFmtId="0" formatCode="General"/>
    </dxf>
  </rfmt>
  <rfmt sheetId="1" sqref="M423" start="0" length="0">
    <dxf>
      <numFmt numFmtId="0" formatCode="General"/>
    </dxf>
  </rfmt>
  <rfmt sheetId="1" sqref="N423" start="0" length="0">
    <dxf>
      <numFmt numFmtId="0" formatCode="General"/>
    </dxf>
  </rfmt>
  <rfmt sheetId="1" sqref="O423" start="0" length="0">
    <dxf>
      <numFmt numFmtId="0" formatCode="General"/>
    </dxf>
  </rfmt>
  <rfmt sheetId="1" sqref="P423" start="0" length="0">
    <dxf>
      <numFmt numFmtId="0" formatCode="General"/>
    </dxf>
  </rfmt>
  <rfmt sheetId="1" sqref="Q423" start="0" length="0">
    <dxf>
      <numFmt numFmtId="0" formatCode="General"/>
    </dxf>
  </rfmt>
  <rfmt sheetId="1" sqref="R423" start="0" length="0">
    <dxf>
      <numFmt numFmtId="0" formatCode="General"/>
      <border outline="0">
        <right style="medium">
          <color indexed="64"/>
        </right>
      </border>
    </dxf>
  </rfmt>
  <rfmt sheetId="1" sqref="I424" start="0" length="0">
    <dxf>
      <numFmt numFmtId="0" formatCode="General"/>
    </dxf>
  </rfmt>
  <rfmt sheetId="1" sqref="J424" start="0" length="0">
    <dxf>
      <numFmt numFmtId="0" formatCode="General"/>
    </dxf>
  </rfmt>
  <rcc rId="5784" sId="1" odxf="1" dxf="1">
    <oc r="K424" t="inlineStr">
      <is>
        <t>-</t>
      </is>
    </oc>
    <nc r="K424"/>
    <odxf>
      <numFmt numFmtId="3" formatCode="#,##0"/>
    </odxf>
    <ndxf>
      <numFmt numFmtId="0" formatCode="General"/>
    </ndxf>
  </rcc>
  <rfmt sheetId="1" sqref="L424" start="0" length="0">
    <dxf>
      <numFmt numFmtId="0" formatCode="General"/>
    </dxf>
  </rfmt>
  <rfmt sheetId="1" sqref="M424" start="0" length="0">
    <dxf>
      <numFmt numFmtId="0" formatCode="General"/>
    </dxf>
  </rfmt>
  <rfmt sheetId="1" sqref="N424" start="0" length="0">
    <dxf>
      <numFmt numFmtId="0" formatCode="General"/>
    </dxf>
  </rfmt>
  <rfmt sheetId="1" sqref="O424" start="0" length="0">
    <dxf>
      <numFmt numFmtId="0" formatCode="General"/>
    </dxf>
  </rfmt>
  <rfmt sheetId="1" sqref="P424" start="0" length="0">
    <dxf>
      <numFmt numFmtId="0" formatCode="General"/>
    </dxf>
  </rfmt>
  <rfmt sheetId="1" sqref="Q424" start="0" length="0">
    <dxf>
      <numFmt numFmtId="0" formatCode="General"/>
    </dxf>
  </rfmt>
  <rfmt sheetId="1" sqref="R424" start="0" length="0">
    <dxf>
      <numFmt numFmtId="0" formatCode="General"/>
      <border outline="0">
        <right style="medium">
          <color indexed="64"/>
        </right>
      </border>
    </dxf>
  </rfmt>
  <rfmt sheetId="1" sqref="I425" start="0" length="0">
    <dxf>
      <numFmt numFmtId="0" formatCode="General"/>
    </dxf>
  </rfmt>
  <rfmt sheetId="1" sqref="J425" start="0" length="0">
    <dxf>
      <numFmt numFmtId="0" formatCode="General"/>
    </dxf>
  </rfmt>
  <rcc rId="5785" sId="1" odxf="1" dxf="1">
    <oc r="K425" t="inlineStr">
      <is>
        <t>-</t>
      </is>
    </oc>
    <nc r="K425"/>
    <odxf>
      <numFmt numFmtId="3" formatCode="#,##0"/>
    </odxf>
    <ndxf>
      <numFmt numFmtId="0" formatCode="General"/>
    </ndxf>
  </rcc>
  <rfmt sheetId="1" sqref="L425" start="0" length="0">
    <dxf>
      <numFmt numFmtId="0" formatCode="General"/>
    </dxf>
  </rfmt>
  <rfmt sheetId="1" sqref="M425" start="0" length="0">
    <dxf>
      <numFmt numFmtId="0" formatCode="General"/>
    </dxf>
  </rfmt>
  <rfmt sheetId="1" sqref="N425" start="0" length="0">
    <dxf>
      <numFmt numFmtId="0" formatCode="General"/>
    </dxf>
  </rfmt>
  <rfmt sheetId="1" sqref="O425" start="0" length="0">
    <dxf>
      <numFmt numFmtId="0" formatCode="General"/>
    </dxf>
  </rfmt>
  <rfmt sheetId="1" sqref="P425" start="0" length="0">
    <dxf>
      <numFmt numFmtId="0" formatCode="General"/>
    </dxf>
  </rfmt>
  <rfmt sheetId="1" sqref="Q425" start="0" length="0">
    <dxf>
      <numFmt numFmtId="0" formatCode="General"/>
    </dxf>
  </rfmt>
  <rfmt sheetId="1" sqref="R425" start="0" length="0">
    <dxf>
      <numFmt numFmtId="0" formatCode="General"/>
      <border outline="0">
        <right style="medium">
          <color indexed="64"/>
        </right>
      </border>
    </dxf>
  </rfmt>
  <rfmt sheetId="1" sqref="I426" start="0" length="0">
    <dxf>
      <numFmt numFmtId="0" formatCode="General"/>
    </dxf>
  </rfmt>
  <rfmt sheetId="1" sqref="J426" start="0" length="0">
    <dxf>
      <numFmt numFmtId="0" formatCode="General"/>
    </dxf>
  </rfmt>
  <rcc rId="5786" sId="1" odxf="1" dxf="1">
    <oc r="K426" t="inlineStr">
      <is>
        <t>-</t>
      </is>
    </oc>
    <nc r="K426"/>
    <odxf>
      <numFmt numFmtId="3" formatCode="#,##0"/>
    </odxf>
    <ndxf>
      <numFmt numFmtId="0" formatCode="General"/>
    </ndxf>
  </rcc>
  <rfmt sheetId="1" sqref="L426" start="0" length="0">
    <dxf>
      <numFmt numFmtId="0" formatCode="General"/>
    </dxf>
  </rfmt>
  <rfmt sheetId="1" sqref="M426" start="0" length="0">
    <dxf>
      <numFmt numFmtId="0" formatCode="General"/>
    </dxf>
  </rfmt>
  <rfmt sheetId="1" sqref="N426" start="0" length="0">
    <dxf>
      <numFmt numFmtId="0" formatCode="General"/>
    </dxf>
  </rfmt>
  <rfmt sheetId="1" sqref="O426" start="0" length="0">
    <dxf>
      <numFmt numFmtId="0" formatCode="General"/>
    </dxf>
  </rfmt>
  <rfmt sheetId="1" sqref="P426" start="0" length="0">
    <dxf>
      <numFmt numFmtId="0" formatCode="General"/>
    </dxf>
  </rfmt>
  <rfmt sheetId="1" sqref="Q426" start="0" length="0">
    <dxf>
      <numFmt numFmtId="0" formatCode="General"/>
    </dxf>
  </rfmt>
  <rfmt sheetId="1" sqref="R426" start="0" length="0">
    <dxf>
      <numFmt numFmtId="0" formatCode="General"/>
      <border outline="0">
        <right style="medium">
          <color indexed="64"/>
        </right>
      </border>
    </dxf>
  </rfmt>
  <rfmt sheetId="1" sqref="I427" start="0" length="0">
    <dxf>
      <numFmt numFmtId="0" formatCode="General"/>
    </dxf>
  </rfmt>
  <rfmt sheetId="1" sqref="J427" start="0" length="0">
    <dxf>
      <numFmt numFmtId="0" formatCode="General"/>
    </dxf>
  </rfmt>
  <rcc rId="5787" sId="1" odxf="1" dxf="1">
    <oc r="K427" t="inlineStr">
      <is>
        <t>-</t>
      </is>
    </oc>
    <nc r="K427"/>
    <odxf>
      <numFmt numFmtId="3" formatCode="#,##0"/>
    </odxf>
    <ndxf>
      <numFmt numFmtId="0" formatCode="General"/>
    </ndxf>
  </rcc>
  <rfmt sheetId="1" sqref="L427" start="0" length="0">
    <dxf>
      <numFmt numFmtId="0" formatCode="General"/>
    </dxf>
  </rfmt>
  <rfmt sheetId="1" sqref="M427" start="0" length="0">
    <dxf>
      <numFmt numFmtId="0" formatCode="General"/>
    </dxf>
  </rfmt>
  <rfmt sheetId="1" sqref="N427" start="0" length="0">
    <dxf>
      <numFmt numFmtId="0" formatCode="General"/>
    </dxf>
  </rfmt>
  <rfmt sheetId="1" sqref="O427" start="0" length="0">
    <dxf>
      <numFmt numFmtId="0" formatCode="General"/>
    </dxf>
  </rfmt>
  <rfmt sheetId="1" sqref="P427" start="0" length="0">
    <dxf>
      <numFmt numFmtId="0" formatCode="General"/>
    </dxf>
  </rfmt>
  <rfmt sheetId="1" sqref="Q427" start="0" length="0">
    <dxf>
      <numFmt numFmtId="0" formatCode="General"/>
    </dxf>
  </rfmt>
  <rfmt sheetId="1" sqref="R427" start="0" length="0">
    <dxf>
      <numFmt numFmtId="0" formatCode="General"/>
      <border outline="0">
        <right style="medium">
          <color indexed="64"/>
        </right>
      </border>
    </dxf>
  </rfmt>
  <rfmt sheetId="1" sqref="I428" start="0" length="0">
    <dxf>
      <numFmt numFmtId="0" formatCode="General"/>
    </dxf>
  </rfmt>
  <rfmt sheetId="1" sqref="J428" start="0" length="0">
    <dxf>
      <numFmt numFmtId="0" formatCode="General"/>
    </dxf>
  </rfmt>
  <rcc rId="5788" sId="1" odxf="1" dxf="1">
    <oc r="K428" t="inlineStr">
      <is>
        <t>-</t>
      </is>
    </oc>
    <nc r="K428"/>
    <odxf>
      <numFmt numFmtId="3" formatCode="#,##0"/>
    </odxf>
    <ndxf>
      <numFmt numFmtId="0" formatCode="General"/>
    </ndxf>
  </rcc>
  <rfmt sheetId="1" sqref="L428" start="0" length="0">
    <dxf>
      <numFmt numFmtId="0" formatCode="General"/>
    </dxf>
  </rfmt>
  <rfmt sheetId="1" sqref="M428" start="0" length="0">
    <dxf>
      <numFmt numFmtId="0" formatCode="General"/>
    </dxf>
  </rfmt>
  <rfmt sheetId="1" sqref="N428" start="0" length="0">
    <dxf>
      <numFmt numFmtId="0" formatCode="General"/>
    </dxf>
  </rfmt>
  <rfmt sheetId="1" sqref="O428" start="0" length="0">
    <dxf>
      <numFmt numFmtId="0" formatCode="General"/>
    </dxf>
  </rfmt>
  <rfmt sheetId="1" sqref="P428" start="0" length="0">
    <dxf>
      <numFmt numFmtId="0" formatCode="General"/>
    </dxf>
  </rfmt>
  <rfmt sheetId="1" sqref="Q428" start="0" length="0">
    <dxf>
      <numFmt numFmtId="0" formatCode="General"/>
    </dxf>
  </rfmt>
  <rfmt sheetId="1" sqref="R428" start="0" length="0">
    <dxf>
      <numFmt numFmtId="0" formatCode="General"/>
      <border outline="0">
        <right style="medium">
          <color indexed="64"/>
        </right>
      </border>
    </dxf>
  </rfmt>
  <rfmt sheetId="1" sqref="I429" start="0" length="0">
    <dxf>
      <numFmt numFmtId="0" formatCode="General"/>
    </dxf>
  </rfmt>
  <rfmt sheetId="1" sqref="J429" start="0" length="0">
    <dxf>
      <numFmt numFmtId="0" formatCode="General"/>
    </dxf>
  </rfmt>
  <rcc rId="5789" sId="1" odxf="1" dxf="1">
    <oc r="K429" t="inlineStr">
      <is>
        <t>-</t>
      </is>
    </oc>
    <nc r="K429"/>
    <odxf>
      <numFmt numFmtId="3" formatCode="#,##0"/>
    </odxf>
    <ndxf>
      <numFmt numFmtId="0" formatCode="General"/>
    </ndxf>
  </rcc>
  <rfmt sheetId="1" sqref="L429" start="0" length="0">
    <dxf>
      <numFmt numFmtId="0" formatCode="General"/>
    </dxf>
  </rfmt>
  <rfmt sheetId="1" sqref="M429" start="0" length="0">
    <dxf>
      <numFmt numFmtId="0" formatCode="General"/>
    </dxf>
  </rfmt>
  <rfmt sheetId="1" sqref="N429" start="0" length="0">
    <dxf>
      <numFmt numFmtId="0" formatCode="General"/>
    </dxf>
  </rfmt>
  <rfmt sheetId="1" sqref="O429" start="0" length="0">
    <dxf>
      <numFmt numFmtId="0" formatCode="General"/>
    </dxf>
  </rfmt>
  <rfmt sheetId="1" sqref="P429" start="0" length="0">
    <dxf>
      <numFmt numFmtId="0" formatCode="General"/>
    </dxf>
  </rfmt>
  <rfmt sheetId="1" sqref="Q429" start="0" length="0">
    <dxf>
      <numFmt numFmtId="0" formatCode="General"/>
    </dxf>
  </rfmt>
  <rfmt sheetId="1" sqref="R429" start="0" length="0">
    <dxf>
      <numFmt numFmtId="0" formatCode="General"/>
      <border outline="0">
        <right style="medium">
          <color indexed="64"/>
        </right>
      </border>
    </dxf>
  </rfmt>
  <rfmt sheetId="1" sqref="I430" start="0" length="0">
    <dxf>
      <numFmt numFmtId="0" formatCode="General"/>
    </dxf>
  </rfmt>
  <rfmt sheetId="1" sqref="J430" start="0" length="0">
    <dxf>
      <numFmt numFmtId="0" formatCode="General"/>
    </dxf>
  </rfmt>
  <rcc rId="5790" sId="1" odxf="1" dxf="1">
    <oc r="K430" t="inlineStr">
      <is>
        <t>-</t>
      </is>
    </oc>
    <nc r="K430"/>
    <odxf>
      <numFmt numFmtId="3" formatCode="#,##0"/>
    </odxf>
    <ndxf>
      <numFmt numFmtId="0" formatCode="General"/>
    </ndxf>
  </rcc>
  <rfmt sheetId="1" sqref="L430" start="0" length="0">
    <dxf>
      <numFmt numFmtId="0" formatCode="General"/>
    </dxf>
  </rfmt>
  <rfmt sheetId="1" sqref="M430" start="0" length="0">
    <dxf>
      <numFmt numFmtId="0" formatCode="General"/>
    </dxf>
  </rfmt>
  <rfmt sheetId="1" sqref="N430" start="0" length="0">
    <dxf>
      <numFmt numFmtId="0" formatCode="General"/>
    </dxf>
  </rfmt>
  <rfmt sheetId="1" sqref="O430" start="0" length="0">
    <dxf>
      <numFmt numFmtId="0" formatCode="General"/>
    </dxf>
  </rfmt>
  <rfmt sheetId="1" sqref="P430" start="0" length="0">
    <dxf>
      <numFmt numFmtId="0" formatCode="General"/>
    </dxf>
  </rfmt>
  <rfmt sheetId="1" sqref="Q430" start="0" length="0">
    <dxf>
      <numFmt numFmtId="0" formatCode="General"/>
    </dxf>
  </rfmt>
  <rfmt sheetId="1" sqref="R430" start="0" length="0">
    <dxf>
      <numFmt numFmtId="0" formatCode="General"/>
      <border outline="0">
        <right style="medium">
          <color indexed="64"/>
        </right>
      </border>
    </dxf>
  </rfmt>
  <rfmt sheetId="1" sqref="I431" start="0" length="0">
    <dxf>
      <numFmt numFmtId="0" formatCode="General"/>
    </dxf>
  </rfmt>
  <rfmt sheetId="1" sqref="J431" start="0" length="0">
    <dxf>
      <numFmt numFmtId="0" formatCode="General"/>
    </dxf>
  </rfmt>
  <rcc rId="5791" sId="1" odxf="1" dxf="1">
    <oc r="K431" t="inlineStr">
      <is>
        <t>-</t>
      </is>
    </oc>
    <nc r="K431"/>
    <odxf>
      <numFmt numFmtId="3" formatCode="#,##0"/>
    </odxf>
    <ndxf>
      <numFmt numFmtId="0" formatCode="General"/>
    </ndxf>
  </rcc>
  <rfmt sheetId="1" sqref="L431" start="0" length="0">
    <dxf>
      <numFmt numFmtId="0" formatCode="General"/>
    </dxf>
  </rfmt>
  <rfmt sheetId="1" sqref="M431" start="0" length="0">
    <dxf>
      <numFmt numFmtId="0" formatCode="General"/>
    </dxf>
  </rfmt>
  <rfmt sheetId="1" sqref="N431" start="0" length="0">
    <dxf>
      <numFmt numFmtId="0" formatCode="General"/>
    </dxf>
  </rfmt>
  <rfmt sheetId="1" sqref="O431" start="0" length="0">
    <dxf>
      <numFmt numFmtId="0" formatCode="General"/>
    </dxf>
  </rfmt>
  <rfmt sheetId="1" sqref="P431" start="0" length="0">
    <dxf>
      <numFmt numFmtId="0" formatCode="General"/>
    </dxf>
  </rfmt>
  <rfmt sheetId="1" sqref="Q431" start="0" length="0">
    <dxf>
      <numFmt numFmtId="0" formatCode="General"/>
    </dxf>
  </rfmt>
  <rfmt sheetId="1" sqref="R431" start="0" length="0">
    <dxf>
      <numFmt numFmtId="0" formatCode="General"/>
      <border outline="0">
        <right style="medium">
          <color indexed="64"/>
        </right>
      </border>
    </dxf>
  </rfmt>
  <rfmt sheetId="1" sqref="I432" start="0" length="0">
    <dxf>
      <numFmt numFmtId="0" formatCode="General"/>
    </dxf>
  </rfmt>
  <rfmt sheetId="1" sqref="J432" start="0" length="0">
    <dxf>
      <numFmt numFmtId="0" formatCode="General"/>
    </dxf>
  </rfmt>
  <rcc rId="5792" sId="1" odxf="1" dxf="1">
    <oc r="K432" t="inlineStr">
      <is>
        <t>-</t>
      </is>
    </oc>
    <nc r="K432"/>
    <odxf>
      <numFmt numFmtId="3" formatCode="#,##0"/>
    </odxf>
    <ndxf>
      <numFmt numFmtId="0" formatCode="General"/>
    </ndxf>
  </rcc>
  <rfmt sheetId="1" sqref="L432" start="0" length="0">
    <dxf>
      <numFmt numFmtId="0" formatCode="General"/>
    </dxf>
  </rfmt>
  <rfmt sheetId="1" sqref="M432" start="0" length="0">
    <dxf>
      <numFmt numFmtId="0" formatCode="General"/>
    </dxf>
  </rfmt>
  <rfmt sheetId="1" sqref="N432" start="0" length="0">
    <dxf>
      <numFmt numFmtId="0" formatCode="General"/>
    </dxf>
  </rfmt>
  <rfmt sheetId="1" sqref="O432" start="0" length="0">
    <dxf>
      <numFmt numFmtId="0" formatCode="General"/>
    </dxf>
  </rfmt>
  <rfmt sheetId="1" sqref="P432" start="0" length="0">
    <dxf>
      <numFmt numFmtId="0" formatCode="General"/>
    </dxf>
  </rfmt>
  <rfmt sheetId="1" sqref="Q432" start="0" length="0">
    <dxf>
      <numFmt numFmtId="0" formatCode="General"/>
    </dxf>
  </rfmt>
  <rfmt sheetId="1" sqref="R432" start="0" length="0">
    <dxf>
      <numFmt numFmtId="0" formatCode="General"/>
      <border outline="0">
        <right style="medium">
          <color indexed="64"/>
        </right>
      </border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3" sId="1" odxf="1" dxf="1">
    <oc r="J369">
      <v>7.8090000000000002</v>
    </oc>
    <nc r="J369" t="inlineStr">
      <is>
        <t>-</t>
      </is>
    </nc>
    <odxf>
      <numFmt numFmtId="2" formatCode="0.00"/>
    </odxf>
    <ndxf>
      <numFmt numFmtId="0" formatCode="General"/>
    </ndxf>
  </rcc>
  <rcc rId="5794" sId="1" odxf="1" dxf="1">
    <oc r="K369">
      <v>94.475700000000003</v>
    </oc>
    <nc r="K369" t="inlineStr">
      <is>
        <t>-</t>
      </is>
    </nc>
    <odxf>
      <numFmt numFmtId="2" formatCode="0.00"/>
    </odxf>
    <ndxf>
      <numFmt numFmtId="0" formatCode="General"/>
    </ndxf>
  </rcc>
  <rcc rId="5795" sId="1" odxf="1" dxf="1">
    <oc r="L369">
      <f>L370</f>
    </oc>
    <nc r="L369" t="inlineStr">
      <is>
        <t>-</t>
      </is>
    </nc>
    <odxf>
      <numFmt numFmtId="2" formatCode="0.00"/>
    </odxf>
    <ndxf>
      <numFmt numFmtId="0" formatCode="General"/>
    </ndxf>
  </rcc>
  <rcc rId="5796" sId="1">
    <oc r="R369">
      <f>R370</f>
    </oc>
    <nc r="R369">
      <f>L369</f>
    </nc>
  </rcc>
  <rcc rId="5797" sId="1" odxf="1" dxf="1">
    <oc r="Q370">
      <f>K370</f>
    </oc>
    <nc r="Q370" t="inlineStr">
      <is>
        <t>-</t>
      </is>
    </nc>
    <odxf>
      <numFmt numFmtId="2" formatCode="0.00"/>
    </odxf>
    <ndxf>
      <numFmt numFmtId="0" formatCode="General"/>
    </ndxf>
  </rcc>
  <rcc rId="5798" sId="1" odxf="1" dxf="1">
    <oc r="J370">
      <v>7.8090000000000002</v>
    </oc>
    <nc r="J370" t="inlineStr">
      <is>
        <t>-</t>
      </is>
    </nc>
    <odxf>
      <numFmt numFmtId="2" formatCode="0.00"/>
    </odxf>
    <ndxf>
      <numFmt numFmtId="0" formatCode="General"/>
    </ndxf>
  </rcc>
  <rcc rId="5799" sId="1" odxf="1" dxf="1">
    <oc r="K370">
      <v>94.475700000000003</v>
    </oc>
    <nc r="K370" t="inlineStr">
      <is>
        <t>-</t>
      </is>
    </nc>
    <odxf>
      <numFmt numFmtId="2" formatCode="0.00"/>
    </odxf>
    <ndxf>
      <numFmt numFmtId="0" formatCode="General"/>
    </ndxf>
  </rcc>
  <rcc rId="5800" sId="1" odxf="1" dxf="1">
    <oc r="L370">
      <f>L395</f>
    </oc>
    <nc r="L370" t="inlineStr">
      <is>
        <t>-</t>
      </is>
    </nc>
    <odxf>
      <numFmt numFmtId="2" formatCode="0.00"/>
    </odxf>
    <ndxf>
      <numFmt numFmtId="0" formatCode="General"/>
    </ndxf>
  </rcc>
  <rcc rId="5801" sId="1" numFmtId="4">
    <oc r="I370">
      <v>12.577999999999999</v>
    </oc>
    <nc r="I370" t="inlineStr">
      <is>
        <t>-</t>
      </is>
    </nc>
  </rcc>
  <rcc rId="5802" sId="1">
    <oc r="I369">
      <v>12.577999999999999</v>
    </oc>
    <nc r="I369" t="inlineStr">
      <is>
        <t>-</t>
      </is>
    </nc>
  </rcc>
  <rcc rId="5803" sId="1">
    <oc r="R370">
      <f>R395</f>
    </oc>
    <nc r="R370" t="inlineStr">
      <is>
        <t>-</t>
      </is>
    </nc>
  </rcc>
  <rfmt sheetId="1" sqref="J371" start="0" length="0">
    <dxf>
      <numFmt numFmtId="0" formatCode="General"/>
    </dxf>
  </rfmt>
  <rcc rId="5804" sId="1" odxf="1" dxf="1">
    <oc r="K371">
      <v>74.281700000000001</v>
    </oc>
    <nc r="K371" t="inlineStr">
      <is>
        <t>-</t>
      </is>
    </nc>
    <odxf>
      <numFmt numFmtId="2" formatCode="0.00"/>
    </odxf>
    <ndxf>
      <numFmt numFmtId="0" formatCode="General"/>
    </ndxf>
  </rcc>
  <rcc rId="5805" sId="1" odxf="1" dxf="1">
    <oc r="Q371">
      <f>K371</f>
    </oc>
    <nc r="Q371" t="inlineStr">
      <is>
        <t>-</t>
      </is>
    </nc>
    <odxf>
      <numFmt numFmtId="2" formatCode="0.00"/>
    </odxf>
    <ndxf>
      <numFmt numFmtId="0" formatCode="General"/>
    </ndxf>
  </rcc>
  <rfmt sheetId="1" sqref="R371" start="0" length="0">
    <dxf>
      <numFmt numFmtId="2" formatCode="0.00"/>
      <border outline="0">
        <right style="thin">
          <color indexed="64"/>
        </right>
      </border>
    </dxf>
  </rfmt>
  <rfmt sheetId="1" sqref="J372" start="0" length="0">
    <dxf>
      <numFmt numFmtId="0" formatCode="General"/>
    </dxf>
  </rfmt>
  <rcc rId="5806" sId="1" odxf="1" dxf="1">
    <oc r="K372">
      <v>74.281700000000001</v>
    </oc>
    <nc r="K372" t="inlineStr">
      <is>
        <t>-</t>
      </is>
    </nc>
    <odxf>
      <numFmt numFmtId="2" formatCode="0.00"/>
    </odxf>
    <ndxf>
      <numFmt numFmtId="0" formatCode="General"/>
    </ndxf>
  </rcc>
  <rcc rId="5807" sId="1" odxf="1" dxf="1">
    <oc r="Q372">
      <f>K372</f>
    </oc>
    <nc r="Q372" t="inlineStr">
      <is>
        <t>-</t>
      </is>
    </nc>
    <odxf>
      <numFmt numFmtId="2" formatCode="0.00"/>
    </odxf>
    <ndxf>
      <numFmt numFmtId="0" formatCode="General"/>
    </ndxf>
  </rcc>
  <rfmt sheetId="1" sqref="R372" start="0" length="0">
    <dxf>
      <numFmt numFmtId="2" formatCode="0.00"/>
      <border outline="0">
        <right style="thin">
          <color indexed="64"/>
        </right>
      </border>
    </dxf>
  </rfmt>
  <rfmt sheetId="1" sqref="J373" start="0" length="0">
    <dxf>
      <numFmt numFmtId="0" formatCode="General"/>
    </dxf>
  </rfmt>
  <rfmt sheetId="1" sqref="K373" start="0" length="0">
    <dxf>
      <numFmt numFmtId="0" formatCode="General"/>
    </dxf>
  </rfmt>
  <rcc rId="5808" sId="1" odxf="1" dxf="1">
    <oc r="Q373">
      <f>K373</f>
    </oc>
    <nc r="Q373" t="inlineStr">
      <is>
        <t>-</t>
      </is>
    </nc>
    <odxf>
      <numFmt numFmtId="2" formatCode="0.00"/>
    </odxf>
    <ndxf>
      <numFmt numFmtId="0" formatCode="General"/>
    </ndxf>
  </rcc>
  <rfmt sheetId="1" sqref="R373" start="0" length="0">
    <dxf>
      <numFmt numFmtId="2" formatCode="0.00"/>
      <border outline="0">
        <right style="thin">
          <color indexed="64"/>
        </right>
      </border>
    </dxf>
  </rfmt>
  <rfmt sheetId="1" sqref="J374" start="0" length="0">
    <dxf>
      <numFmt numFmtId="0" formatCode="General"/>
    </dxf>
  </rfmt>
  <rfmt sheetId="1" sqref="K374" start="0" length="0">
    <dxf>
      <numFmt numFmtId="0" formatCode="General"/>
    </dxf>
  </rfmt>
  <rcc rId="5809" sId="1" odxf="1" dxf="1">
    <oc r="Q374">
      <f>K374</f>
    </oc>
    <nc r="Q374" t="inlineStr">
      <is>
        <t>-</t>
      </is>
    </nc>
    <odxf>
      <numFmt numFmtId="2" formatCode="0.00"/>
    </odxf>
    <ndxf>
      <numFmt numFmtId="0" formatCode="General"/>
    </ndxf>
  </rcc>
  <rfmt sheetId="1" sqref="R374" start="0" length="0">
    <dxf>
      <numFmt numFmtId="2" formatCode="0.00"/>
      <border outline="0">
        <right style="thin">
          <color indexed="64"/>
        </right>
      </border>
    </dxf>
  </rfmt>
  <rfmt sheetId="1" sqref="J375" start="0" length="0">
    <dxf>
      <numFmt numFmtId="0" formatCode="General"/>
    </dxf>
  </rfmt>
  <rfmt sheetId="1" sqref="K375" start="0" length="0">
    <dxf>
      <numFmt numFmtId="0" formatCode="General"/>
    </dxf>
  </rfmt>
  <rcc rId="5810" sId="1" odxf="1" dxf="1">
    <oc r="Q375">
      <f>K375</f>
    </oc>
    <nc r="Q375" t="inlineStr">
      <is>
        <t>-</t>
      </is>
    </nc>
    <odxf>
      <numFmt numFmtId="2" formatCode="0.00"/>
    </odxf>
    <ndxf>
      <numFmt numFmtId="0" formatCode="General"/>
    </ndxf>
  </rcc>
  <rfmt sheetId="1" sqref="R375" start="0" length="0">
    <dxf>
      <numFmt numFmtId="2" formatCode="0.00"/>
      <border outline="0">
        <right style="thin">
          <color indexed="64"/>
        </right>
      </border>
    </dxf>
  </rfmt>
  <rfmt sheetId="1" sqref="J376" start="0" length="0">
    <dxf>
      <numFmt numFmtId="0" formatCode="General"/>
    </dxf>
  </rfmt>
  <rfmt sheetId="1" sqref="K376" start="0" length="0">
    <dxf>
      <numFmt numFmtId="0" formatCode="General"/>
    </dxf>
  </rfmt>
  <rcc rId="5811" sId="1" odxf="1" dxf="1">
    <oc r="Q376">
      <f>K376</f>
    </oc>
    <nc r="Q376" t="inlineStr">
      <is>
        <t>-</t>
      </is>
    </nc>
    <odxf>
      <numFmt numFmtId="2" formatCode="0.00"/>
    </odxf>
    <ndxf>
      <numFmt numFmtId="0" formatCode="General"/>
    </ndxf>
  </rcc>
  <rfmt sheetId="1" sqref="R376" start="0" length="0">
    <dxf>
      <numFmt numFmtId="2" formatCode="0.00"/>
      <border outline="0">
        <right style="thin">
          <color indexed="64"/>
        </right>
      </border>
    </dxf>
  </rfmt>
  <rfmt sheetId="1" sqref="J377" start="0" length="0">
    <dxf>
      <numFmt numFmtId="0" formatCode="General"/>
    </dxf>
  </rfmt>
  <rfmt sheetId="1" sqref="K377" start="0" length="0">
    <dxf>
      <numFmt numFmtId="0" formatCode="General"/>
    </dxf>
  </rfmt>
  <rcc rId="5812" sId="1" odxf="1" dxf="1">
    <oc r="Q377">
      <f>K377</f>
    </oc>
    <nc r="Q377" t="inlineStr">
      <is>
        <t>-</t>
      </is>
    </nc>
    <odxf>
      <numFmt numFmtId="2" formatCode="0.00"/>
    </odxf>
    <ndxf>
      <numFmt numFmtId="0" formatCode="General"/>
    </ndxf>
  </rcc>
  <rfmt sheetId="1" sqref="R377" start="0" length="0">
    <dxf>
      <numFmt numFmtId="2" formatCode="0.00"/>
      <border outline="0">
        <right style="thin">
          <color indexed="64"/>
        </right>
      </border>
    </dxf>
  </rfmt>
  <rfmt sheetId="1" sqref="J378" start="0" length="0">
    <dxf>
      <numFmt numFmtId="0" formatCode="General"/>
    </dxf>
  </rfmt>
  <rfmt sheetId="1" sqref="K378" start="0" length="0">
    <dxf>
      <numFmt numFmtId="0" formatCode="General"/>
    </dxf>
  </rfmt>
  <rcc rId="5813" sId="1" odxf="1" dxf="1">
    <oc r="Q378">
      <f>K378</f>
    </oc>
    <nc r="Q378" t="inlineStr">
      <is>
        <t>-</t>
      </is>
    </nc>
    <odxf>
      <numFmt numFmtId="2" formatCode="0.00"/>
    </odxf>
    <ndxf>
      <numFmt numFmtId="0" formatCode="General"/>
    </ndxf>
  </rcc>
  <rfmt sheetId="1" sqref="R378" start="0" length="0">
    <dxf>
      <numFmt numFmtId="2" formatCode="0.00"/>
      <border outline="0">
        <right style="thin">
          <color indexed="64"/>
        </right>
      </border>
    </dxf>
  </rfmt>
  <rfmt sheetId="1" sqref="J379" start="0" length="0">
    <dxf>
      <numFmt numFmtId="0" formatCode="General"/>
    </dxf>
  </rfmt>
  <rfmt sheetId="1" sqref="K379" start="0" length="0">
    <dxf>
      <numFmt numFmtId="0" formatCode="General"/>
    </dxf>
  </rfmt>
  <rcc rId="5814" sId="1" odxf="1" dxf="1">
    <oc r="Q379">
      <f>K379</f>
    </oc>
    <nc r="Q379" t="inlineStr">
      <is>
        <t>-</t>
      </is>
    </nc>
    <odxf>
      <numFmt numFmtId="2" formatCode="0.00"/>
    </odxf>
    <ndxf>
      <numFmt numFmtId="0" formatCode="General"/>
    </ndxf>
  </rcc>
  <rfmt sheetId="1" sqref="R379" start="0" length="0">
    <dxf>
      <numFmt numFmtId="2" formatCode="0.00"/>
      <border outline="0">
        <right style="thin">
          <color indexed="64"/>
        </right>
      </border>
    </dxf>
  </rfmt>
  <rfmt sheetId="1" sqref="J380" start="0" length="0">
    <dxf>
      <numFmt numFmtId="0" formatCode="General"/>
    </dxf>
  </rfmt>
  <rfmt sheetId="1" sqref="K380" start="0" length="0">
    <dxf>
      <numFmt numFmtId="0" formatCode="General"/>
    </dxf>
  </rfmt>
  <rcc rId="5815" sId="1" odxf="1" dxf="1">
    <oc r="Q380">
      <f>K380</f>
    </oc>
    <nc r="Q380" t="inlineStr">
      <is>
        <t>-</t>
      </is>
    </nc>
    <odxf>
      <numFmt numFmtId="2" formatCode="0.00"/>
    </odxf>
    <ndxf>
      <numFmt numFmtId="0" formatCode="General"/>
    </ndxf>
  </rcc>
  <rfmt sheetId="1" sqref="R380" start="0" length="0">
    <dxf>
      <numFmt numFmtId="2" formatCode="0.00"/>
      <border outline="0">
        <right style="thin">
          <color indexed="64"/>
        </right>
      </border>
    </dxf>
  </rfmt>
  <rfmt sheetId="1" sqref="J381" start="0" length="0">
    <dxf>
      <numFmt numFmtId="0" formatCode="General"/>
    </dxf>
  </rfmt>
  <rfmt sheetId="1" sqref="K381" start="0" length="0">
    <dxf>
      <numFmt numFmtId="0" formatCode="General"/>
    </dxf>
  </rfmt>
  <rcc rId="5816" sId="1" odxf="1" dxf="1">
    <oc r="Q381">
      <f>K381</f>
    </oc>
    <nc r="Q381" t="inlineStr">
      <is>
        <t>-</t>
      </is>
    </nc>
    <odxf>
      <numFmt numFmtId="2" formatCode="0.00"/>
    </odxf>
    <ndxf>
      <numFmt numFmtId="0" formatCode="General"/>
    </ndxf>
  </rcc>
  <rfmt sheetId="1" sqref="R381" start="0" length="0">
    <dxf>
      <numFmt numFmtId="2" formatCode="0.00"/>
      <border outline="0">
        <right style="thin">
          <color indexed="64"/>
        </right>
      </border>
    </dxf>
  </rfmt>
  <rfmt sheetId="1" sqref="J382" start="0" length="0">
    <dxf>
      <numFmt numFmtId="0" formatCode="General"/>
    </dxf>
  </rfmt>
  <rfmt sheetId="1" sqref="K382" start="0" length="0">
    <dxf>
      <numFmt numFmtId="0" formatCode="General"/>
    </dxf>
  </rfmt>
  <rcc rId="5817" sId="1" odxf="1" dxf="1">
    <oc r="Q382">
      <f>K382</f>
    </oc>
    <nc r="Q382" t="inlineStr">
      <is>
        <t>-</t>
      </is>
    </nc>
    <odxf>
      <numFmt numFmtId="2" formatCode="0.00"/>
    </odxf>
    <ndxf>
      <numFmt numFmtId="0" formatCode="General"/>
    </ndxf>
  </rcc>
  <rfmt sheetId="1" sqref="R382" start="0" length="0">
    <dxf>
      <numFmt numFmtId="2" formatCode="0.00"/>
      <border outline="0">
        <right style="thin">
          <color indexed="64"/>
        </right>
      </border>
    </dxf>
  </rfmt>
  <rfmt sheetId="1" sqref="J383" start="0" length="0">
    <dxf>
      <numFmt numFmtId="0" formatCode="General"/>
    </dxf>
  </rfmt>
  <rfmt sheetId="1" sqref="K383" start="0" length="0">
    <dxf>
      <numFmt numFmtId="0" formatCode="General"/>
    </dxf>
  </rfmt>
  <rcc rId="5818" sId="1" odxf="1" dxf="1">
    <oc r="Q383">
      <f>K383</f>
    </oc>
    <nc r="Q383" t="inlineStr">
      <is>
        <t>-</t>
      </is>
    </nc>
    <odxf>
      <numFmt numFmtId="2" formatCode="0.00"/>
    </odxf>
    <ndxf>
      <numFmt numFmtId="0" formatCode="General"/>
    </ndxf>
  </rcc>
  <rfmt sheetId="1" sqref="R383" start="0" length="0">
    <dxf>
      <numFmt numFmtId="2" formatCode="0.00"/>
      <border outline="0">
        <right style="thin">
          <color indexed="64"/>
        </right>
      </border>
    </dxf>
  </rfmt>
  <rfmt sheetId="1" sqref="J384" start="0" length="0">
    <dxf>
      <numFmt numFmtId="0" formatCode="General"/>
    </dxf>
  </rfmt>
  <rfmt sheetId="1" sqref="K384" start="0" length="0">
    <dxf>
      <numFmt numFmtId="0" formatCode="General"/>
    </dxf>
  </rfmt>
  <rcc rId="5819" sId="1" odxf="1" dxf="1">
    <oc r="Q384">
      <f>K384</f>
    </oc>
    <nc r="Q384" t="inlineStr">
      <is>
        <t>-</t>
      </is>
    </nc>
    <odxf>
      <numFmt numFmtId="2" formatCode="0.00"/>
    </odxf>
    <ndxf>
      <numFmt numFmtId="0" formatCode="General"/>
    </ndxf>
  </rcc>
  <rfmt sheetId="1" sqref="R384" start="0" length="0">
    <dxf>
      <numFmt numFmtId="2" formatCode="0.00"/>
      <border outline="0">
        <right style="thin">
          <color indexed="64"/>
        </right>
      </border>
    </dxf>
  </rfmt>
  <rfmt sheetId="1" sqref="J385" start="0" length="0">
    <dxf>
      <numFmt numFmtId="0" formatCode="General"/>
    </dxf>
  </rfmt>
  <rcc rId="5820" sId="1" odxf="1" dxf="1">
    <oc r="K385">
      <v>74.281700000000001</v>
    </oc>
    <nc r="K385" t="inlineStr">
      <is>
        <t>-</t>
      </is>
    </nc>
    <odxf>
      <numFmt numFmtId="2" formatCode="0.00"/>
    </odxf>
    <ndxf>
      <numFmt numFmtId="0" formatCode="General"/>
    </ndxf>
  </rcc>
  <rcc rId="5821" sId="1">
    <nc r="M385" t="inlineStr">
      <is>
        <t>-</t>
      </is>
    </nc>
  </rcc>
  <rcc rId="5822" sId="1">
    <nc r="N385" t="inlineStr">
      <is>
        <t>-</t>
      </is>
    </nc>
  </rcc>
  <rcc rId="5823" sId="1">
    <nc r="O385" t="inlineStr">
      <is>
        <t>-</t>
      </is>
    </nc>
  </rcc>
  <rcc rId="5824" sId="1">
    <nc r="P385" t="inlineStr">
      <is>
        <t>-</t>
      </is>
    </nc>
  </rcc>
  <rcc rId="5825" sId="1" odxf="1" dxf="1">
    <oc r="Q385">
      <f>K385</f>
    </oc>
    <nc r="Q385" t="inlineStr">
      <is>
        <t>-</t>
      </is>
    </nc>
    <odxf>
      <numFmt numFmtId="2" formatCode="0.00"/>
    </odxf>
    <ndxf>
      <numFmt numFmtId="0" formatCode="General"/>
    </ndxf>
  </rcc>
  <rfmt sheetId="1" sqref="R385" start="0" length="0">
    <dxf>
      <numFmt numFmtId="2" formatCode="0.00"/>
      <border outline="0">
        <right style="thin">
          <color indexed="64"/>
        </right>
      </border>
    </dxf>
  </rfmt>
  <rfmt sheetId="1" sqref="J386" start="0" length="0">
    <dxf>
      <numFmt numFmtId="0" formatCode="General"/>
    </dxf>
  </rfmt>
  <rfmt sheetId="1" sqref="K386" start="0" length="0">
    <dxf>
      <numFmt numFmtId="0" formatCode="General"/>
    </dxf>
  </rfmt>
  <rcc rId="5826" sId="1" odxf="1" dxf="1">
    <oc r="Q386">
      <f>K386</f>
    </oc>
    <nc r="Q386" t="inlineStr">
      <is>
        <t>-</t>
      </is>
    </nc>
    <odxf>
      <numFmt numFmtId="2" formatCode="0.00"/>
    </odxf>
    <ndxf>
      <numFmt numFmtId="0" formatCode="General"/>
    </ndxf>
  </rcc>
  <rfmt sheetId="1" sqref="R386" start="0" length="0">
    <dxf>
      <numFmt numFmtId="2" formatCode="0.00"/>
      <border outline="0">
        <right style="thin">
          <color indexed="64"/>
        </right>
      </border>
    </dxf>
  </rfmt>
  <rfmt sheetId="1" sqref="J387" start="0" length="0">
    <dxf>
      <numFmt numFmtId="0" formatCode="General"/>
    </dxf>
  </rfmt>
  <rfmt sheetId="1" sqref="K387" start="0" length="0">
    <dxf>
      <numFmt numFmtId="0" formatCode="General"/>
    </dxf>
  </rfmt>
  <rcc rId="5827" sId="1" odxf="1" dxf="1">
    <oc r="Q387">
      <f>K387</f>
    </oc>
    <nc r="Q387" t="inlineStr">
      <is>
        <t>-</t>
      </is>
    </nc>
    <odxf>
      <numFmt numFmtId="2" formatCode="0.00"/>
    </odxf>
    <ndxf>
      <numFmt numFmtId="0" formatCode="General"/>
    </ndxf>
  </rcc>
  <rfmt sheetId="1" sqref="R387" start="0" length="0">
    <dxf>
      <numFmt numFmtId="2" formatCode="0.00"/>
      <border outline="0">
        <right style="thin">
          <color indexed="64"/>
        </right>
      </border>
    </dxf>
  </rfmt>
  <rfmt sheetId="1" sqref="J388" start="0" length="0">
    <dxf>
      <numFmt numFmtId="0" formatCode="General"/>
    </dxf>
  </rfmt>
  <rfmt sheetId="1" sqref="K388" start="0" length="0">
    <dxf>
      <numFmt numFmtId="0" formatCode="General"/>
    </dxf>
  </rfmt>
  <rcc rId="5828" sId="1" odxf="1" dxf="1">
    <oc r="Q388">
      <f>K388</f>
    </oc>
    <nc r="Q388" t="inlineStr">
      <is>
        <t>-</t>
      </is>
    </nc>
    <odxf>
      <numFmt numFmtId="2" formatCode="0.00"/>
    </odxf>
    <ndxf>
      <numFmt numFmtId="0" formatCode="General"/>
    </ndxf>
  </rcc>
  <rfmt sheetId="1" sqref="R388" start="0" length="0">
    <dxf>
      <numFmt numFmtId="2" formatCode="0.00"/>
      <border outline="0">
        <right style="thin">
          <color indexed="64"/>
        </right>
      </border>
    </dxf>
  </rfmt>
  <rfmt sheetId="1" sqref="J389" start="0" length="0">
    <dxf>
      <numFmt numFmtId="0" formatCode="General"/>
    </dxf>
  </rfmt>
  <rfmt sheetId="1" sqref="K389" start="0" length="0">
    <dxf>
      <numFmt numFmtId="0" formatCode="General"/>
    </dxf>
  </rfmt>
  <rcc rId="5829" sId="1" odxf="1" dxf="1">
    <oc r="Q389">
      <f>K389</f>
    </oc>
    <nc r="Q389" t="inlineStr">
      <is>
        <t>-</t>
      </is>
    </nc>
    <odxf>
      <numFmt numFmtId="2" formatCode="0.00"/>
    </odxf>
    <ndxf>
      <numFmt numFmtId="0" formatCode="General"/>
    </ndxf>
  </rcc>
  <rfmt sheetId="1" sqref="R389" start="0" length="0">
    <dxf>
      <numFmt numFmtId="2" formatCode="0.00"/>
      <border outline="0">
        <right style="thin">
          <color indexed="64"/>
        </right>
      </border>
    </dxf>
  </rfmt>
  <rfmt sheetId="1" sqref="J390" start="0" length="0">
    <dxf>
      <numFmt numFmtId="0" formatCode="General"/>
    </dxf>
  </rfmt>
  <rfmt sheetId="1" sqref="K390" start="0" length="0">
    <dxf>
      <numFmt numFmtId="0" formatCode="General"/>
    </dxf>
  </rfmt>
  <rcc rId="5830" sId="1" odxf="1" dxf="1">
    <oc r="Q390">
      <f>K390</f>
    </oc>
    <nc r="Q390" t="inlineStr">
      <is>
        <t>-</t>
      </is>
    </nc>
    <odxf>
      <numFmt numFmtId="2" formatCode="0.00"/>
    </odxf>
    <ndxf>
      <numFmt numFmtId="0" formatCode="General"/>
    </ndxf>
  </rcc>
  <rfmt sheetId="1" sqref="R390" start="0" length="0">
    <dxf>
      <numFmt numFmtId="2" formatCode="0.00"/>
      <border outline="0">
        <right style="thin">
          <color indexed="64"/>
        </right>
      </border>
    </dxf>
  </rfmt>
  <rfmt sheetId="1" sqref="J391" start="0" length="0">
    <dxf>
      <numFmt numFmtId="0" formatCode="General"/>
    </dxf>
  </rfmt>
  <rfmt sheetId="1" sqref="K391" start="0" length="0">
    <dxf>
      <numFmt numFmtId="0" formatCode="General"/>
    </dxf>
  </rfmt>
  <rcc rId="5831" sId="1" odxf="1" dxf="1">
    <oc r="Q391">
      <f>K391</f>
    </oc>
    <nc r="Q391" t="inlineStr">
      <is>
        <t>-</t>
      </is>
    </nc>
    <odxf>
      <numFmt numFmtId="2" formatCode="0.00"/>
    </odxf>
    <ndxf>
      <numFmt numFmtId="0" formatCode="General"/>
    </ndxf>
  </rcc>
  <rfmt sheetId="1" sqref="R391" start="0" length="0">
    <dxf>
      <numFmt numFmtId="2" formatCode="0.00"/>
      <border outline="0">
        <right style="thin">
          <color indexed="64"/>
        </right>
      </border>
    </dxf>
  </rfmt>
  <rfmt sheetId="1" sqref="J392" start="0" length="0">
    <dxf>
      <numFmt numFmtId="0" formatCode="General"/>
    </dxf>
  </rfmt>
  <rfmt sheetId="1" sqref="K392" start="0" length="0">
    <dxf>
      <numFmt numFmtId="0" formatCode="General"/>
    </dxf>
  </rfmt>
  <rcc rId="5832" sId="1" odxf="1" dxf="1">
    <oc r="Q392">
      <f>K392</f>
    </oc>
    <nc r="Q392" t="inlineStr">
      <is>
        <t>-</t>
      </is>
    </nc>
    <odxf>
      <numFmt numFmtId="2" formatCode="0.00"/>
    </odxf>
    <ndxf>
      <numFmt numFmtId="0" formatCode="General"/>
    </ndxf>
  </rcc>
  <rfmt sheetId="1" sqref="R392" start="0" length="0">
    <dxf>
      <numFmt numFmtId="2" formatCode="0.00"/>
      <border outline="0">
        <right style="thin">
          <color indexed="64"/>
        </right>
      </border>
    </dxf>
  </rfmt>
  <rfmt sheetId="1" sqref="J393" start="0" length="0">
    <dxf>
      <numFmt numFmtId="0" formatCode="General"/>
    </dxf>
  </rfmt>
  <rfmt sheetId="1" sqref="K393" start="0" length="0">
    <dxf>
      <numFmt numFmtId="0" formatCode="General"/>
    </dxf>
  </rfmt>
  <rcc rId="5833" sId="1" odxf="1" dxf="1">
    <oc r="Q393">
      <f>K393</f>
    </oc>
    <nc r="Q393" t="inlineStr">
      <is>
        <t>-</t>
      </is>
    </nc>
    <odxf>
      <numFmt numFmtId="2" formatCode="0.00"/>
    </odxf>
    <ndxf>
      <numFmt numFmtId="0" formatCode="General"/>
    </ndxf>
  </rcc>
  <rfmt sheetId="1" sqref="R393" start="0" length="0">
    <dxf>
      <numFmt numFmtId="2" formatCode="0.00"/>
      <border outline="0">
        <right style="thin">
          <color indexed="64"/>
        </right>
      </border>
    </dxf>
  </rfmt>
  <rfmt sheetId="1" sqref="J394" start="0" length="0">
    <dxf>
      <numFmt numFmtId="0" formatCode="General"/>
    </dxf>
  </rfmt>
  <rfmt sheetId="1" sqref="K394" start="0" length="0">
    <dxf>
      <numFmt numFmtId="0" formatCode="General"/>
    </dxf>
  </rfmt>
  <rcc rId="5834" sId="1" odxf="1" dxf="1">
    <oc r="Q394">
      <f>K394</f>
    </oc>
    <nc r="Q394" t="inlineStr">
      <is>
        <t>-</t>
      </is>
    </nc>
    <odxf>
      <numFmt numFmtId="2" formatCode="0.00"/>
    </odxf>
    <ndxf>
      <numFmt numFmtId="0" formatCode="General"/>
    </ndxf>
  </rcc>
  <rfmt sheetId="1" sqref="R394" start="0" length="0">
    <dxf>
      <numFmt numFmtId="2" formatCode="0.00"/>
      <border outline="0">
        <right style="thin">
          <color indexed="64"/>
        </right>
      </border>
    </dxf>
  </rfmt>
  <rcc rId="5835" sId="1" numFmtId="4">
    <oc r="I395">
      <v>12.577999999999999</v>
    </oc>
    <nc r="I395" t="inlineStr">
      <is>
        <t>-</t>
      </is>
    </nc>
  </rcc>
  <rcc rId="5836" sId="1" odxf="1" dxf="1">
    <oc r="J395">
      <v>7.8090000000000002</v>
    </oc>
    <nc r="J395" t="inlineStr">
      <is>
        <t>-</t>
      </is>
    </nc>
    <odxf>
      <numFmt numFmtId="2" formatCode="0.00"/>
    </odxf>
    <ndxf>
      <numFmt numFmtId="0" formatCode="General"/>
    </ndxf>
  </rcc>
  <rcc rId="5837" sId="1" odxf="1" dxf="1">
    <oc r="K395">
      <v>20.193999999999999</v>
    </oc>
    <nc r="K395" t="inlineStr">
      <is>
        <t>-</t>
      </is>
    </nc>
    <odxf>
      <numFmt numFmtId="2" formatCode="0.00"/>
    </odxf>
    <ndxf>
      <numFmt numFmtId="0" formatCode="General"/>
    </ndxf>
  </rcc>
  <rcc rId="5838" sId="1" odxf="1" dxf="1">
    <oc r="L395">
      <f>L396</f>
    </oc>
    <nc r="L395" t="inlineStr">
      <is>
        <t>-</t>
      </is>
    </nc>
    <odxf>
      <numFmt numFmtId="2" formatCode="0.00"/>
    </odxf>
    <ndxf>
      <numFmt numFmtId="0" formatCode="General"/>
    </ndxf>
  </rcc>
  <rcc rId="5839" sId="1" odxf="1" dxf="1">
    <oc r="Q395">
      <f>K395</f>
    </oc>
    <nc r="Q395" t="inlineStr">
      <is>
        <t>-</t>
      </is>
    </nc>
    <odxf>
      <numFmt numFmtId="2" formatCode="0.00"/>
    </odxf>
    <ndxf>
      <numFmt numFmtId="0" formatCode="General"/>
    </ndxf>
  </rcc>
  <rcc rId="5840" sId="1">
    <oc r="R395">
      <f>R396</f>
    </oc>
    <nc r="R395" t="inlineStr">
      <is>
        <t>-</t>
      </is>
    </nc>
  </rcc>
  <rcc rId="5841" sId="1" numFmtId="4">
    <oc r="I396">
      <v>12.577999999999999</v>
    </oc>
    <nc r="I396" t="inlineStr">
      <is>
        <t>-</t>
      </is>
    </nc>
  </rcc>
  <rcc rId="5842" sId="1" odxf="1" dxf="1">
    <oc r="J396">
      <v>7.8090000000000002</v>
    </oc>
    <nc r="J396" t="inlineStr">
      <is>
        <t>-</t>
      </is>
    </nc>
    <odxf>
      <numFmt numFmtId="2" formatCode="0.00"/>
    </odxf>
    <ndxf>
      <numFmt numFmtId="0" formatCode="General"/>
    </ndxf>
  </rcc>
  <rcc rId="5843" sId="1" odxf="1" dxf="1">
    <oc r="K396">
      <v>20.193999999999999</v>
    </oc>
    <nc r="K396" t="inlineStr">
      <is>
        <t>-</t>
      </is>
    </nc>
    <odxf>
      <numFmt numFmtId="2" formatCode="0.00"/>
    </odxf>
    <ndxf>
      <numFmt numFmtId="0" formatCode="General"/>
    </ndxf>
  </rcc>
  <rcc rId="5844" sId="1" odxf="1" dxf="1">
    <oc r="L396">
      <f>L404</f>
    </oc>
    <nc r="L396" t="inlineStr">
      <is>
        <t>-</t>
      </is>
    </nc>
    <odxf>
      <numFmt numFmtId="2" formatCode="0.00"/>
    </odxf>
    <ndxf>
      <numFmt numFmtId="0" formatCode="General"/>
    </ndxf>
  </rcc>
  <rcc rId="5845" sId="1" odxf="1" dxf="1">
    <oc r="Q396">
      <f>K396</f>
    </oc>
    <nc r="Q396" t="inlineStr">
      <is>
        <t>-</t>
      </is>
    </nc>
    <odxf>
      <numFmt numFmtId="2" formatCode="0.00"/>
    </odxf>
    <ndxf>
      <numFmt numFmtId="0" formatCode="General"/>
    </ndxf>
  </rcc>
  <rcc rId="5846" sId="1">
    <oc r="R396">
      <f>R404</f>
    </oc>
    <nc r="R396" t="inlineStr">
      <is>
        <t>-</t>
      </is>
    </nc>
  </rcc>
  <rcc rId="5847" sId="1" odxf="1" dxf="1">
    <oc r="Q397">
      <f>K397</f>
    </oc>
    <nc r="Q397" t="inlineStr">
      <is>
        <t>-</t>
      </is>
    </nc>
    <odxf>
      <numFmt numFmtId="2" formatCode="0.00"/>
    </odxf>
    <ndxf>
      <numFmt numFmtId="0" formatCode="General"/>
    </ndxf>
  </rcc>
  <rfmt sheetId="1" sqref="R397" start="0" length="0">
    <dxf>
      <numFmt numFmtId="2" formatCode="0.00"/>
    </dxf>
  </rfmt>
  <rcc rId="5848" sId="1" odxf="1" dxf="1">
    <oc r="Q398">
      <f>K398</f>
    </oc>
    <nc r="Q398" t="inlineStr">
      <is>
        <t>-</t>
      </is>
    </nc>
    <odxf>
      <numFmt numFmtId="2" formatCode="0.00"/>
    </odxf>
    <ndxf>
      <numFmt numFmtId="0" formatCode="General"/>
    </ndxf>
  </rcc>
  <rfmt sheetId="1" sqref="R398" start="0" length="0">
    <dxf>
      <numFmt numFmtId="2" formatCode="0.00"/>
    </dxf>
  </rfmt>
  <rcc rId="5849" sId="1" odxf="1" dxf="1">
    <oc r="Q399">
      <f>K399</f>
    </oc>
    <nc r="Q399" t="inlineStr">
      <is>
        <t>-</t>
      </is>
    </nc>
    <odxf>
      <numFmt numFmtId="2" formatCode="0.00"/>
    </odxf>
    <ndxf>
      <numFmt numFmtId="0" formatCode="General"/>
    </ndxf>
  </rcc>
  <rfmt sheetId="1" sqref="R399" start="0" length="0">
    <dxf>
      <numFmt numFmtId="2" formatCode="0.00"/>
    </dxf>
  </rfmt>
  <rcc rId="5850" sId="1" odxf="1" dxf="1">
    <oc r="Q400">
      <f>K400</f>
    </oc>
    <nc r="Q400" t="inlineStr">
      <is>
        <t>-</t>
      </is>
    </nc>
    <odxf>
      <numFmt numFmtId="2" formatCode="0.00"/>
    </odxf>
    <ndxf>
      <numFmt numFmtId="0" formatCode="General"/>
    </ndxf>
  </rcc>
  <rfmt sheetId="1" sqref="R400" start="0" length="0">
    <dxf>
      <numFmt numFmtId="2" formatCode="0.00"/>
    </dxf>
  </rfmt>
  <rcc rId="5851" sId="1" odxf="1" dxf="1">
    <oc r="Q401">
      <f>K401</f>
    </oc>
    <nc r="Q401" t="inlineStr">
      <is>
        <t>-</t>
      </is>
    </nc>
    <odxf>
      <numFmt numFmtId="2" formatCode="0.00"/>
    </odxf>
    <ndxf>
      <numFmt numFmtId="0" formatCode="General"/>
    </ndxf>
  </rcc>
  <rfmt sheetId="1" sqref="R401" start="0" length="0">
    <dxf>
      <numFmt numFmtId="2" formatCode="0.00"/>
    </dxf>
  </rfmt>
  <rcc rId="5852" sId="1" odxf="1" dxf="1">
    <oc r="Q402">
      <f>K402</f>
    </oc>
    <nc r="Q402" t="inlineStr">
      <is>
        <t>-</t>
      </is>
    </nc>
    <odxf>
      <numFmt numFmtId="2" formatCode="0.00"/>
    </odxf>
    <ndxf>
      <numFmt numFmtId="0" formatCode="General"/>
    </ndxf>
  </rcc>
  <rfmt sheetId="1" sqref="R402" start="0" length="0">
    <dxf>
      <numFmt numFmtId="2" formatCode="0.00"/>
    </dxf>
  </rfmt>
  <rcc rId="5853" sId="1" odxf="1" dxf="1">
    <oc r="Q403">
      <f>K403</f>
    </oc>
    <nc r="Q403" t="inlineStr">
      <is>
        <t>-</t>
      </is>
    </nc>
    <odxf>
      <numFmt numFmtId="2" formatCode="0.00"/>
    </odxf>
    <ndxf>
      <numFmt numFmtId="0" formatCode="General"/>
    </ndxf>
  </rcc>
  <rfmt sheetId="1" sqref="R403" start="0" length="0">
    <dxf>
      <numFmt numFmtId="2" formatCode="0.00"/>
    </dxf>
  </rfmt>
  <rcc rId="5854" sId="1" numFmtId="4">
    <oc r="I404">
      <v>12.577999999999999</v>
    </oc>
    <nc r="I404" t="inlineStr">
      <is>
        <t>-</t>
      </is>
    </nc>
  </rcc>
  <rcc rId="5855" sId="1" odxf="1" dxf="1">
    <oc r="J404">
      <v>7.8090000000000002</v>
    </oc>
    <nc r="J404" t="inlineStr">
      <is>
        <t>-</t>
      </is>
    </nc>
    <odxf>
      <numFmt numFmtId="2" formatCode="0.00"/>
    </odxf>
    <ndxf>
      <numFmt numFmtId="0" formatCode="General"/>
    </ndxf>
  </rcc>
  <rcc rId="5856" sId="1" odxf="1" dxf="1">
    <oc r="K404">
      <v>20.193999999999999</v>
    </oc>
    <nc r="K404" t="inlineStr">
      <is>
        <t>-</t>
      </is>
    </nc>
    <odxf>
      <numFmt numFmtId="2" formatCode="0.00"/>
    </odxf>
    <ndxf>
      <numFmt numFmtId="0" formatCode="General"/>
    </ndxf>
  </rcc>
  <rcc rId="5857" sId="1" odxf="1" dxf="1">
    <oc r="L404">
      <v>13.141299999999999</v>
    </oc>
    <nc r="L404" t="inlineStr">
      <is>
        <t>-</t>
      </is>
    </nc>
    <odxf>
      <numFmt numFmtId="2" formatCode="0.00"/>
    </odxf>
    <ndxf>
      <numFmt numFmtId="0" formatCode="General"/>
    </ndxf>
  </rcc>
  <rcc rId="5858" sId="1">
    <nc r="M404" t="inlineStr">
      <is>
        <t>-</t>
      </is>
    </nc>
  </rcc>
  <rcc rId="5859" sId="1">
    <nc r="N404" t="inlineStr">
      <is>
        <t>-</t>
      </is>
    </nc>
  </rcc>
  <rcc rId="5860" sId="1">
    <nc r="O404" t="inlineStr">
      <is>
        <t>-</t>
      </is>
    </nc>
  </rcc>
  <rcc rId="5861" sId="1">
    <nc r="P404" t="inlineStr">
      <is>
        <t>-</t>
      </is>
    </nc>
  </rcc>
  <rcc rId="5862" sId="1" odxf="1" dxf="1">
    <oc r="Q404">
      <f>K404</f>
    </oc>
    <nc r="Q404" t="inlineStr">
      <is>
        <t>-</t>
      </is>
    </nc>
    <odxf>
      <numFmt numFmtId="2" formatCode="0.00"/>
    </odxf>
    <ndxf>
      <numFmt numFmtId="0" formatCode="General"/>
    </ndxf>
  </rcc>
  <rcc rId="5863" sId="1" numFmtId="4">
    <oc r="R404">
      <v>13.141299999999999</v>
    </oc>
    <nc r="R404" t="inlineStr">
      <is>
        <t>-</t>
      </is>
    </nc>
  </rcc>
  <rfmt sheetId="1" sqref="I405" start="0" length="0">
    <dxf>
      <numFmt numFmtId="2" formatCode="0.00"/>
    </dxf>
  </rfmt>
  <rcc rId="5864" sId="1" odxf="1" dxf="1">
    <oc r="Q405">
      <f>K405</f>
    </oc>
    <nc r="Q405" t="inlineStr">
      <is>
        <t>-</t>
      </is>
    </nc>
    <odxf>
      <numFmt numFmtId="2" formatCode="0.00"/>
    </odxf>
    <ndxf>
      <numFmt numFmtId="0" formatCode="General"/>
    </ndxf>
  </rcc>
  <rfmt sheetId="1" sqref="R405" start="0" length="0">
    <dxf>
      <numFmt numFmtId="2" formatCode="0.00"/>
      <border outline="0">
        <right style="thin">
          <color indexed="64"/>
        </right>
      </border>
    </dxf>
  </rfmt>
  <rfmt sheetId="1" sqref="I406" start="0" length="0">
    <dxf>
      <numFmt numFmtId="2" formatCode="0.00"/>
    </dxf>
  </rfmt>
  <rcc rId="5865" sId="1" odxf="1" dxf="1">
    <oc r="Q406">
      <f>K406</f>
    </oc>
    <nc r="Q406" t="inlineStr">
      <is>
        <t>-</t>
      </is>
    </nc>
    <odxf>
      <numFmt numFmtId="2" formatCode="0.00"/>
    </odxf>
    <ndxf>
      <numFmt numFmtId="0" formatCode="General"/>
    </ndxf>
  </rcc>
  <rfmt sheetId="1" sqref="R406" start="0" length="0">
    <dxf>
      <numFmt numFmtId="2" formatCode="0.00"/>
      <border outline="0">
        <right style="thin">
          <color indexed="64"/>
        </right>
      </border>
    </dxf>
  </rfmt>
  <rfmt sheetId="1" sqref="I407" start="0" length="0">
    <dxf>
      <numFmt numFmtId="2" formatCode="0.00"/>
    </dxf>
  </rfmt>
  <rcc rId="5866" sId="1" odxf="1" dxf="1">
    <oc r="Q407">
      <f>K407</f>
    </oc>
    <nc r="Q407" t="inlineStr">
      <is>
        <t>-</t>
      </is>
    </nc>
    <odxf>
      <numFmt numFmtId="2" formatCode="0.00"/>
    </odxf>
    <ndxf>
      <numFmt numFmtId="0" formatCode="General"/>
    </ndxf>
  </rcc>
  <rfmt sheetId="1" sqref="R407" start="0" length="0">
    <dxf>
      <numFmt numFmtId="2" formatCode="0.00"/>
      <border outline="0">
        <right style="thin">
          <color indexed="64"/>
        </right>
      </border>
    </dxf>
  </rfmt>
  <rfmt sheetId="1" sqref="I408" start="0" length="0">
    <dxf>
      <numFmt numFmtId="2" formatCode="0.00"/>
    </dxf>
  </rfmt>
  <rcc rId="5867" sId="1" odxf="1" dxf="1">
    <oc r="Q408">
      <f>K408</f>
    </oc>
    <nc r="Q408" t="inlineStr">
      <is>
        <t>-</t>
      </is>
    </nc>
    <odxf>
      <numFmt numFmtId="2" formatCode="0.00"/>
    </odxf>
    <ndxf>
      <numFmt numFmtId="0" formatCode="General"/>
    </ndxf>
  </rcc>
  <rfmt sheetId="1" sqref="R408" start="0" length="0">
    <dxf>
      <numFmt numFmtId="2" formatCode="0.00"/>
      <border outline="0">
        <right style="thin">
          <color indexed="64"/>
        </right>
      </border>
    </dxf>
  </rfmt>
  <rfmt sheetId="1" sqref="I409" start="0" length="0">
    <dxf>
      <numFmt numFmtId="2" formatCode="0.00"/>
    </dxf>
  </rfmt>
  <rcc rId="5868" sId="1" odxf="1" dxf="1">
    <oc r="Q409">
      <f>K409</f>
    </oc>
    <nc r="Q409" t="inlineStr">
      <is>
        <t>-</t>
      </is>
    </nc>
    <odxf>
      <numFmt numFmtId="2" formatCode="0.00"/>
    </odxf>
    <ndxf>
      <numFmt numFmtId="0" formatCode="General"/>
    </ndxf>
  </rcc>
  <rfmt sheetId="1" sqref="R409" start="0" length="0">
    <dxf>
      <numFmt numFmtId="2" formatCode="0.00"/>
      <border outline="0">
        <right style="thin">
          <color indexed="64"/>
        </right>
      </border>
    </dxf>
  </rfmt>
  <rfmt sheetId="1" sqref="I410" start="0" length="0">
    <dxf>
      <numFmt numFmtId="2" formatCode="0.00"/>
    </dxf>
  </rfmt>
  <rcc rId="5869" sId="1" odxf="1" dxf="1">
    <oc r="Q410">
      <f>K410</f>
    </oc>
    <nc r="Q410" t="inlineStr">
      <is>
        <t>-</t>
      </is>
    </nc>
    <odxf>
      <numFmt numFmtId="2" formatCode="0.00"/>
    </odxf>
    <ndxf>
      <numFmt numFmtId="0" formatCode="General"/>
    </ndxf>
  </rcc>
  <rfmt sheetId="1" sqref="R410" start="0" length="0">
    <dxf>
      <numFmt numFmtId="2" formatCode="0.00"/>
      <border outline="0">
        <right style="thin">
          <color indexed="64"/>
        </right>
      </border>
    </dxf>
  </rfmt>
  <rfmt sheetId="1" sqref="I411" start="0" length="0">
    <dxf>
      <numFmt numFmtId="2" formatCode="0.00"/>
    </dxf>
  </rfmt>
  <rcc rId="5870" sId="1" odxf="1" dxf="1">
    <oc r="Q411">
      <f>K411</f>
    </oc>
    <nc r="Q411" t="inlineStr">
      <is>
        <t>-</t>
      </is>
    </nc>
    <odxf>
      <numFmt numFmtId="2" formatCode="0.00"/>
    </odxf>
    <ndxf>
      <numFmt numFmtId="0" formatCode="General"/>
    </ndxf>
  </rcc>
  <rfmt sheetId="1" sqref="R411" start="0" length="0">
    <dxf>
      <numFmt numFmtId="2" formatCode="0.00"/>
      <border outline="0">
        <right style="thin">
          <color indexed="64"/>
        </right>
      </border>
    </dxf>
  </rfmt>
  <rfmt sheetId="1" sqref="I412" start="0" length="0">
    <dxf>
      <numFmt numFmtId="2" formatCode="0.00"/>
    </dxf>
  </rfmt>
  <rcc rId="5871" sId="1" odxf="1" dxf="1">
    <oc r="Q412">
      <f>K412</f>
    </oc>
    <nc r="Q412" t="inlineStr">
      <is>
        <t>-</t>
      </is>
    </nc>
    <odxf>
      <numFmt numFmtId="2" formatCode="0.00"/>
    </odxf>
    <ndxf>
      <numFmt numFmtId="0" formatCode="General"/>
    </ndxf>
  </rcc>
  <rfmt sheetId="1" sqref="R412" start="0" length="0">
    <dxf>
      <numFmt numFmtId="2" formatCode="0.00"/>
      <border outline="0">
        <right style="thin">
          <color indexed="64"/>
        </right>
      </border>
    </dxf>
  </rfmt>
  <rfmt sheetId="1" sqref="I413" start="0" length="0">
    <dxf>
      <numFmt numFmtId="2" formatCode="0.00"/>
    </dxf>
  </rfmt>
  <rcc rId="5872" sId="1" odxf="1" dxf="1">
    <oc r="Q413">
      <f>K413</f>
    </oc>
    <nc r="Q413" t="inlineStr">
      <is>
        <t>-</t>
      </is>
    </nc>
    <odxf>
      <numFmt numFmtId="2" formatCode="0.00"/>
    </odxf>
    <ndxf>
      <numFmt numFmtId="0" formatCode="General"/>
    </ndxf>
  </rcc>
  <rfmt sheetId="1" sqref="R413" start="0" length="0">
    <dxf>
      <numFmt numFmtId="2" formatCode="0.00"/>
      <border outline="0">
        <right style="thin">
          <color indexed="64"/>
        </right>
      </border>
    </dxf>
  </rfmt>
  <rfmt sheetId="1" sqref="I414" start="0" length="0">
    <dxf>
      <numFmt numFmtId="2" formatCode="0.00"/>
    </dxf>
  </rfmt>
  <rcc rId="5873" sId="1" odxf="1" dxf="1">
    <oc r="Q414">
      <f>K414</f>
    </oc>
    <nc r="Q414" t="inlineStr">
      <is>
        <t>-</t>
      </is>
    </nc>
    <odxf>
      <numFmt numFmtId="2" formatCode="0.00"/>
    </odxf>
    <ndxf>
      <numFmt numFmtId="0" formatCode="General"/>
    </ndxf>
  </rcc>
  <rfmt sheetId="1" sqref="R414" start="0" length="0">
    <dxf>
      <numFmt numFmtId="2" formatCode="0.00"/>
      <border outline="0">
        <right style="thin">
          <color indexed="64"/>
        </right>
      </border>
    </dxf>
  </rfmt>
  <rfmt sheetId="1" sqref="I415" start="0" length="0">
    <dxf>
      <numFmt numFmtId="2" formatCode="0.00"/>
      <border outline="0">
        <left style="medium">
          <color indexed="64"/>
        </left>
      </border>
    </dxf>
  </rfmt>
  <rcc rId="5874" sId="1">
    <nc r="K415" t="inlineStr">
      <is>
        <t>-</t>
      </is>
    </nc>
  </rcc>
  <rfmt sheetId="1" sqref="R415" start="0" length="0">
    <dxf>
      <numFmt numFmtId="2" formatCode="0.00"/>
      <border outline="0">
        <right style="thin">
          <color indexed="64"/>
        </right>
      </border>
    </dxf>
  </rfmt>
  <rfmt sheetId="1" sqref="I416" start="0" length="0">
    <dxf>
      <numFmt numFmtId="2" formatCode="0.00"/>
      <border outline="0">
        <left style="medium">
          <color indexed="64"/>
        </left>
      </border>
    </dxf>
  </rfmt>
  <rcc rId="5875" sId="1">
    <nc r="K416" t="inlineStr">
      <is>
        <t>-</t>
      </is>
    </nc>
  </rcc>
  <rfmt sheetId="1" sqref="R416" start="0" length="0">
    <dxf>
      <numFmt numFmtId="2" formatCode="0.00"/>
      <border outline="0">
        <right style="thin">
          <color indexed="64"/>
        </right>
      </border>
    </dxf>
  </rfmt>
  <rfmt sheetId="1" sqref="I417" start="0" length="0">
    <dxf>
      <numFmt numFmtId="2" formatCode="0.00"/>
      <border outline="0">
        <left style="medium">
          <color indexed="64"/>
        </left>
      </border>
    </dxf>
  </rfmt>
  <rcc rId="5876" sId="1">
    <nc r="K417" t="inlineStr">
      <is>
        <t>-</t>
      </is>
    </nc>
  </rcc>
  <rfmt sheetId="1" sqref="R417" start="0" length="0">
    <dxf>
      <numFmt numFmtId="2" formatCode="0.00"/>
      <border outline="0">
        <right style="thin">
          <color indexed="64"/>
        </right>
      </border>
    </dxf>
  </rfmt>
  <rfmt sheetId="1" sqref="I418" start="0" length="0">
    <dxf>
      <numFmt numFmtId="2" formatCode="0.00"/>
      <border outline="0">
        <left style="medium">
          <color indexed="64"/>
        </left>
      </border>
    </dxf>
  </rfmt>
  <rcc rId="5877" sId="1">
    <nc r="K418" t="inlineStr">
      <is>
        <t>-</t>
      </is>
    </nc>
  </rcc>
  <rfmt sheetId="1" sqref="R418" start="0" length="0">
    <dxf>
      <numFmt numFmtId="2" formatCode="0.00"/>
      <border outline="0">
        <right style="thin">
          <color indexed="64"/>
        </right>
      </border>
    </dxf>
  </rfmt>
  <rfmt sheetId="1" sqref="I419" start="0" length="0">
    <dxf>
      <numFmt numFmtId="2" formatCode="0.00"/>
      <border outline="0">
        <left style="medium">
          <color indexed="64"/>
        </left>
      </border>
    </dxf>
  </rfmt>
  <rcc rId="5878" sId="1">
    <nc r="K419" t="inlineStr">
      <is>
        <t>-</t>
      </is>
    </nc>
  </rcc>
  <rfmt sheetId="1" sqref="R419" start="0" length="0">
    <dxf>
      <numFmt numFmtId="2" formatCode="0.00"/>
      <border outline="0">
        <right style="thin">
          <color indexed="64"/>
        </right>
      </border>
    </dxf>
  </rfmt>
  <rfmt sheetId="1" sqref="I420" start="0" length="0">
    <dxf>
      <numFmt numFmtId="2" formatCode="0.00"/>
      <border outline="0">
        <left style="medium">
          <color indexed="64"/>
        </left>
      </border>
    </dxf>
  </rfmt>
  <rcc rId="5879" sId="1">
    <nc r="K420" t="inlineStr">
      <is>
        <t>-</t>
      </is>
    </nc>
  </rcc>
  <rfmt sheetId="1" sqref="R420" start="0" length="0">
    <dxf>
      <numFmt numFmtId="2" formatCode="0.00"/>
      <border outline="0">
        <right style="thin">
          <color indexed="64"/>
        </right>
      </border>
    </dxf>
  </rfmt>
  <rfmt sheetId="1" sqref="I421" start="0" length="0">
    <dxf>
      <numFmt numFmtId="2" formatCode="0.00"/>
      <border outline="0">
        <left style="medium">
          <color indexed="64"/>
        </left>
      </border>
    </dxf>
  </rfmt>
  <rcc rId="5880" sId="1">
    <nc r="K421" t="inlineStr">
      <is>
        <t>-</t>
      </is>
    </nc>
  </rcc>
  <rfmt sheetId="1" sqref="R421" start="0" length="0">
    <dxf>
      <numFmt numFmtId="2" formatCode="0.00"/>
      <border outline="0">
        <right style="thin">
          <color indexed="64"/>
        </right>
      </border>
    </dxf>
  </rfmt>
  <rfmt sheetId="1" sqref="I422" start="0" length="0">
    <dxf>
      <numFmt numFmtId="2" formatCode="0.00"/>
      <border outline="0">
        <left style="medium">
          <color indexed="64"/>
        </left>
      </border>
    </dxf>
  </rfmt>
  <rcc rId="5881" sId="1">
    <nc r="K422" t="inlineStr">
      <is>
        <t>-</t>
      </is>
    </nc>
  </rcc>
  <rfmt sheetId="1" sqref="R422" start="0" length="0">
    <dxf>
      <numFmt numFmtId="2" formatCode="0.00"/>
      <border outline="0">
        <right style="thin">
          <color indexed="64"/>
        </right>
      </border>
    </dxf>
  </rfmt>
  <rfmt sheetId="1" sqref="I423" start="0" length="0">
    <dxf>
      <numFmt numFmtId="2" formatCode="0.00"/>
      <border outline="0">
        <left style="medium">
          <color indexed="64"/>
        </left>
      </border>
    </dxf>
  </rfmt>
  <rcc rId="5882" sId="1">
    <nc r="K423" t="inlineStr">
      <is>
        <t>-</t>
      </is>
    </nc>
  </rcc>
  <rfmt sheetId="1" sqref="R423" start="0" length="0">
    <dxf>
      <numFmt numFmtId="2" formatCode="0.00"/>
      <border outline="0">
        <right style="thin">
          <color indexed="64"/>
        </right>
      </border>
    </dxf>
  </rfmt>
  <rfmt sheetId="1" sqref="I424" start="0" length="0">
    <dxf>
      <numFmt numFmtId="2" formatCode="0.00"/>
      <border outline="0">
        <left style="medium">
          <color indexed="64"/>
        </left>
      </border>
    </dxf>
  </rfmt>
  <rcc rId="5883" sId="1">
    <nc r="K424" t="inlineStr">
      <is>
        <t>-</t>
      </is>
    </nc>
  </rcc>
  <rfmt sheetId="1" sqref="R424" start="0" length="0">
    <dxf>
      <numFmt numFmtId="2" formatCode="0.00"/>
      <border outline="0">
        <right style="thin">
          <color indexed="64"/>
        </right>
      </border>
    </dxf>
  </rfmt>
  <rfmt sheetId="1" sqref="I425" start="0" length="0">
    <dxf>
      <numFmt numFmtId="2" formatCode="0.00"/>
      <border outline="0">
        <left style="medium">
          <color indexed="64"/>
        </left>
      </border>
    </dxf>
  </rfmt>
  <rcc rId="5884" sId="1">
    <nc r="K425" t="inlineStr">
      <is>
        <t>-</t>
      </is>
    </nc>
  </rcc>
  <rfmt sheetId="1" sqref="R425" start="0" length="0">
    <dxf>
      <numFmt numFmtId="2" formatCode="0.00"/>
      <border outline="0">
        <right style="thin">
          <color indexed="64"/>
        </right>
      </border>
    </dxf>
  </rfmt>
  <rfmt sheetId="1" sqref="I426" start="0" length="0">
    <dxf>
      <numFmt numFmtId="2" formatCode="0.00"/>
      <border outline="0">
        <left style="medium">
          <color indexed="64"/>
        </left>
      </border>
    </dxf>
  </rfmt>
  <rcc rId="5885" sId="1">
    <nc r="K426" t="inlineStr">
      <is>
        <t>-</t>
      </is>
    </nc>
  </rcc>
  <rfmt sheetId="1" sqref="R426" start="0" length="0">
    <dxf>
      <numFmt numFmtId="2" formatCode="0.00"/>
      <border outline="0">
        <right style="thin">
          <color indexed="64"/>
        </right>
      </border>
    </dxf>
  </rfmt>
  <rfmt sheetId="1" sqref="I427" start="0" length="0">
    <dxf>
      <numFmt numFmtId="2" formatCode="0.00"/>
      <border outline="0">
        <left style="medium">
          <color indexed="64"/>
        </left>
      </border>
    </dxf>
  </rfmt>
  <rcc rId="5886" sId="1">
    <nc r="K427" t="inlineStr">
      <is>
        <t>-</t>
      </is>
    </nc>
  </rcc>
  <rfmt sheetId="1" sqref="R427" start="0" length="0">
    <dxf>
      <numFmt numFmtId="2" formatCode="0.00"/>
      <border outline="0">
        <right style="thin">
          <color indexed="64"/>
        </right>
      </border>
    </dxf>
  </rfmt>
  <rfmt sheetId="1" sqref="I428" start="0" length="0">
    <dxf>
      <numFmt numFmtId="2" formatCode="0.00"/>
      <border outline="0">
        <left style="medium">
          <color indexed="64"/>
        </left>
      </border>
    </dxf>
  </rfmt>
  <rcc rId="5887" sId="1">
    <nc r="K428" t="inlineStr">
      <is>
        <t>-</t>
      </is>
    </nc>
  </rcc>
  <rfmt sheetId="1" sqref="R428" start="0" length="0">
    <dxf>
      <numFmt numFmtId="2" formatCode="0.00"/>
      <border outline="0">
        <right style="thin">
          <color indexed="64"/>
        </right>
      </border>
    </dxf>
  </rfmt>
  <rfmt sheetId="1" sqref="I429" start="0" length="0">
    <dxf>
      <numFmt numFmtId="2" formatCode="0.00"/>
      <border outline="0">
        <left style="medium">
          <color indexed="64"/>
        </left>
      </border>
    </dxf>
  </rfmt>
  <rcc rId="5888" sId="1">
    <nc r="K429" t="inlineStr">
      <is>
        <t>-</t>
      </is>
    </nc>
  </rcc>
  <rfmt sheetId="1" sqref="R429" start="0" length="0">
    <dxf>
      <numFmt numFmtId="2" formatCode="0.00"/>
      <border outline="0">
        <right style="thin">
          <color indexed="64"/>
        </right>
      </border>
    </dxf>
  </rfmt>
  <rfmt sheetId="1" sqref="I430" start="0" length="0">
    <dxf>
      <numFmt numFmtId="2" formatCode="0.00"/>
      <border outline="0">
        <left style="medium">
          <color indexed="64"/>
        </left>
      </border>
    </dxf>
  </rfmt>
  <rcc rId="5889" sId="1">
    <nc r="K430" t="inlineStr">
      <is>
        <t>-</t>
      </is>
    </nc>
  </rcc>
  <rfmt sheetId="1" sqref="R430" start="0" length="0">
    <dxf>
      <numFmt numFmtId="2" formatCode="0.00"/>
      <border outline="0">
        <right style="thin">
          <color indexed="64"/>
        </right>
      </border>
    </dxf>
  </rfmt>
  <rfmt sheetId="1" sqref="I431" start="0" length="0">
    <dxf>
      <numFmt numFmtId="2" formatCode="0.00"/>
      <border outline="0">
        <left style="medium">
          <color indexed="64"/>
        </left>
      </border>
    </dxf>
  </rfmt>
  <rcc rId="5890" sId="1">
    <nc r="K431" t="inlineStr">
      <is>
        <t>-</t>
      </is>
    </nc>
  </rcc>
  <rfmt sheetId="1" sqref="R431" start="0" length="0">
    <dxf>
      <numFmt numFmtId="2" formatCode="0.00"/>
      <border outline="0">
        <right style="thin">
          <color indexed="64"/>
        </right>
      </border>
    </dxf>
  </rfmt>
  <rfmt sheetId="1" sqref="I432" start="0" length="0">
    <dxf>
      <numFmt numFmtId="2" formatCode="0.00"/>
      <border outline="0">
        <left style="medium">
          <color indexed="64"/>
        </left>
      </border>
    </dxf>
  </rfmt>
  <rcc rId="5891" sId="1">
    <nc r="K432" t="inlineStr">
      <is>
        <t>-</t>
      </is>
    </nc>
  </rcc>
  <rfmt sheetId="1" sqref="R432" start="0" length="0">
    <dxf>
      <numFmt numFmtId="2" formatCode="0.00"/>
      <border outline="0">
        <right style="thin">
          <color indexed="64"/>
        </right>
      </border>
    </dxf>
  </rfmt>
  <rfmt sheetId="1" sqref="I433" start="0" length="0">
    <dxf>
      <numFmt numFmtId="2" formatCode="0.00"/>
      <border outline="0">
        <left style="medium">
          <color indexed="64"/>
        </left>
      </border>
    </dxf>
  </rfmt>
  <rfmt sheetId="1" sqref="J433" start="0" length="0">
    <dxf>
      <numFmt numFmtId="0" formatCode="General"/>
    </dxf>
  </rfmt>
  <rfmt sheetId="1" sqref="K433" start="0" length="0">
    <dxf>
      <numFmt numFmtId="0" formatCode="General"/>
    </dxf>
  </rfmt>
  <rfmt sheetId="1" sqref="L433" start="0" length="0">
    <dxf>
      <numFmt numFmtId="0" formatCode="General"/>
    </dxf>
  </rfmt>
  <rfmt sheetId="1" sqref="M433" start="0" length="0">
    <dxf>
      <numFmt numFmtId="0" formatCode="General"/>
    </dxf>
  </rfmt>
  <rfmt sheetId="1" sqref="N433" start="0" length="0">
    <dxf>
      <numFmt numFmtId="0" formatCode="General"/>
    </dxf>
  </rfmt>
  <rfmt sheetId="1" sqref="O433" start="0" length="0">
    <dxf>
      <numFmt numFmtId="0" formatCode="General"/>
    </dxf>
  </rfmt>
  <rfmt sheetId="1" sqref="P433" start="0" length="0">
    <dxf>
      <numFmt numFmtId="0" formatCode="General"/>
    </dxf>
  </rfmt>
  <rfmt sheetId="1" sqref="Q433" start="0" length="0">
    <dxf>
      <numFmt numFmtId="0" formatCode="General"/>
    </dxf>
  </rfmt>
  <rfmt sheetId="1" sqref="R433" start="0" length="0">
    <dxf>
      <numFmt numFmtId="2" formatCode="0.00"/>
    </dxf>
  </rfmt>
  <rfmt sheetId="1" sqref="I434" start="0" length="0">
    <dxf>
      <numFmt numFmtId="2" formatCode="0.00"/>
      <border outline="0">
        <left style="medium">
          <color indexed="64"/>
        </left>
      </border>
    </dxf>
  </rfmt>
  <rfmt sheetId="1" sqref="J434" start="0" length="0">
    <dxf>
      <numFmt numFmtId="0" formatCode="General"/>
    </dxf>
  </rfmt>
  <rfmt sheetId="1" sqref="K434" start="0" length="0">
    <dxf>
      <numFmt numFmtId="0" formatCode="General"/>
    </dxf>
  </rfmt>
  <rfmt sheetId="1" sqref="L434" start="0" length="0">
    <dxf>
      <numFmt numFmtId="0" formatCode="General"/>
    </dxf>
  </rfmt>
  <rfmt sheetId="1" sqref="M434" start="0" length="0">
    <dxf>
      <numFmt numFmtId="0" formatCode="General"/>
    </dxf>
  </rfmt>
  <rfmt sheetId="1" sqref="N434" start="0" length="0">
    <dxf>
      <numFmt numFmtId="0" formatCode="General"/>
    </dxf>
  </rfmt>
  <rfmt sheetId="1" sqref="O434" start="0" length="0">
    <dxf>
      <numFmt numFmtId="0" formatCode="General"/>
    </dxf>
  </rfmt>
  <rfmt sheetId="1" sqref="P434" start="0" length="0">
    <dxf>
      <numFmt numFmtId="0" formatCode="General"/>
    </dxf>
  </rfmt>
  <rfmt sheetId="1" sqref="Q434" start="0" length="0">
    <dxf>
      <numFmt numFmtId="0" formatCode="General"/>
    </dxf>
  </rfmt>
  <rfmt sheetId="1" sqref="R434" start="0" length="0">
    <dxf>
      <numFmt numFmtId="2" formatCode="0.00"/>
    </dxf>
  </rfmt>
  <rfmt sheetId="1" sqref="I435" start="0" length="0">
    <dxf>
      <numFmt numFmtId="2" formatCode="0.00"/>
      <border outline="0">
        <left style="medium">
          <color indexed="64"/>
        </left>
      </border>
    </dxf>
  </rfmt>
  <rfmt sheetId="1" sqref="J435" start="0" length="0">
    <dxf>
      <numFmt numFmtId="0" formatCode="General"/>
    </dxf>
  </rfmt>
  <rfmt sheetId="1" sqref="K435" start="0" length="0">
    <dxf>
      <numFmt numFmtId="0" formatCode="General"/>
    </dxf>
  </rfmt>
  <rfmt sheetId="1" sqref="L435" start="0" length="0">
    <dxf>
      <numFmt numFmtId="0" formatCode="General"/>
    </dxf>
  </rfmt>
  <rfmt sheetId="1" sqref="M435" start="0" length="0">
    <dxf>
      <numFmt numFmtId="0" formatCode="General"/>
    </dxf>
  </rfmt>
  <rfmt sheetId="1" sqref="N435" start="0" length="0">
    <dxf>
      <numFmt numFmtId="0" formatCode="General"/>
    </dxf>
  </rfmt>
  <rfmt sheetId="1" sqref="O435" start="0" length="0">
    <dxf>
      <numFmt numFmtId="0" formatCode="General"/>
    </dxf>
  </rfmt>
  <rfmt sheetId="1" sqref="P435" start="0" length="0">
    <dxf>
      <numFmt numFmtId="0" formatCode="General"/>
    </dxf>
  </rfmt>
  <rfmt sheetId="1" sqref="Q435" start="0" length="0">
    <dxf>
      <numFmt numFmtId="0" formatCode="General"/>
    </dxf>
  </rfmt>
  <rfmt sheetId="1" sqref="R435" start="0" length="0">
    <dxf>
      <numFmt numFmtId="2" formatCode="0.0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2" sId="1">
    <oc r="F10">
      <v>2019</v>
    </oc>
    <nc r="F10">
      <v>2020</v>
    </nc>
  </rcc>
  <rrc rId="5893" sId="1" ref="I1:I1048576" action="insertCol"/>
  <rcc rId="5894" sId="1" numFmtId="4">
    <nc r="I18">
      <v>4</v>
    </nc>
  </rcc>
  <rfmt sheetId="1" sqref="I16" start="0" length="0">
    <dxf>
      <numFmt numFmtId="1" formatCode="0"/>
      <border outline="0">
        <right style="thin">
          <color indexed="64"/>
        </right>
        <bottom style="thin">
          <color indexed="64"/>
        </bottom>
      </border>
    </dxf>
  </rfmt>
  <rcc rId="5895" sId="1" odxf="1" dxf="1">
    <nc r="I17" t="inlineStr">
      <is>
        <t>Факт</t>
      </is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cc rId="5896" sId="1" numFmtId="4">
    <nc r="I16">
      <v>2017</v>
    </nc>
  </rcc>
  <rfmt sheetId="1" sqref="I2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4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5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4" start="0" length="0">
    <dxf>
      <font>
        <b/>
        <sz val="5.85"/>
        <name val="Times New Roman"/>
        <scheme val="none"/>
      </font>
      <border outline="0">
        <left style="medium">
          <color indexed="64"/>
        </left>
        <right style="thin">
          <color indexed="64"/>
        </right>
      </border>
    </dxf>
  </rfmt>
  <rfmt sheetId="1" sqref="I6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6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3" start="0" length="0">
    <dxf>
      <border outline="0">
        <left style="medium">
          <color indexed="64"/>
        </left>
        <right style="thin">
          <color indexed="64"/>
        </right>
        <bottom style="medium">
          <color indexed="64"/>
        </bottom>
      </border>
    </dxf>
  </rfmt>
  <rfmt sheetId="1" sqref="I7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7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8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9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0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1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2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3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4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5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51" start="0" length="0">
    <dxf>
      <font>
        <b val="0"/>
        <sz val="5.85"/>
        <name val="Times New Roman"/>
        <scheme val="none"/>
      </font>
      <border outline="0">
        <left style="medium">
          <color indexed="64"/>
        </left>
        <right style="thin">
          <color indexed="64"/>
        </right>
      </border>
    </dxf>
  </rfmt>
  <rfmt sheetId="1" sqref="I15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5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5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55" start="0" length="0">
    <dxf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dxf>
  </rfmt>
  <rfmt sheetId="1" sqref="I15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57" start="0" length="0">
    <dxf>
      <font>
        <b/>
        <sz val="5.85"/>
        <name val="Times New Roman"/>
        <scheme val="none"/>
      </font>
      <border outline="0">
        <left style="medium">
          <color indexed="64"/>
        </left>
        <right style="thin">
          <color indexed="64"/>
        </right>
      </border>
    </dxf>
  </rfmt>
  <rfmt sheetId="1" sqref="I15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5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6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6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162" start="0" length="0">
    <dxf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dxf>
  </rfmt>
  <rcc rId="5897" sId="1">
    <nc r="I20" t="inlineStr">
      <is>
        <t>-</t>
      </is>
    </nc>
  </rcc>
  <rcc rId="5898" sId="1">
    <nc r="I21" t="inlineStr">
      <is>
        <t>-</t>
      </is>
    </nc>
  </rcc>
  <rcc rId="5899" sId="1">
    <nc r="I22" t="inlineStr">
      <is>
        <t>-</t>
      </is>
    </nc>
  </rcc>
  <rcc rId="5900" sId="1">
    <nc r="I23" t="inlineStr">
      <is>
        <t>-</t>
      </is>
    </nc>
  </rcc>
  <rcc rId="5901" sId="1">
    <nc r="I24" t="inlineStr">
      <is>
        <t>-</t>
      </is>
    </nc>
  </rcc>
  <rcc rId="5902" sId="1">
    <nc r="I25" t="inlineStr">
      <is>
        <t>-</t>
      </is>
    </nc>
  </rcc>
  <rcc rId="5903" sId="1">
    <nc r="I26" t="inlineStr">
      <is>
        <t>-</t>
      </is>
    </nc>
  </rcc>
  <rcc rId="5904" sId="1">
    <nc r="I27" t="inlineStr">
      <is>
        <t>-</t>
      </is>
    </nc>
  </rcc>
  <rcc rId="5905" sId="1">
    <nc r="I28" t="inlineStr">
      <is>
        <t>-</t>
      </is>
    </nc>
  </rcc>
  <rcc rId="5906" sId="1">
    <nc r="I29" t="inlineStr">
      <is>
        <t>-</t>
      </is>
    </nc>
  </rcc>
  <rcc rId="5907" sId="1">
    <nc r="I30" t="inlineStr">
      <is>
        <t>-</t>
      </is>
    </nc>
  </rcc>
  <rcc rId="5908" sId="1">
    <nc r="I31" t="inlineStr">
      <is>
        <t>-</t>
      </is>
    </nc>
  </rcc>
  <rcc rId="5909" sId="1">
    <nc r="I32" t="inlineStr">
      <is>
        <t>-</t>
      </is>
    </nc>
  </rcc>
  <rcc rId="5910" sId="1">
    <nc r="I33" t="inlineStr">
      <is>
        <t>-</t>
      </is>
    </nc>
  </rcc>
  <rcc rId="5911" sId="1">
    <nc r="I34" t="inlineStr">
      <is>
        <t>-</t>
      </is>
    </nc>
  </rcc>
  <rcc rId="5912" sId="1">
    <nc r="I35" t="inlineStr">
      <is>
        <t>-</t>
      </is>
    </nc>
  </rcc>
  <rcc rId="5913" sId="1">
    <nc r="I36" t="inlineStr">
      <is>
        <t>-</t>
      </is>
    </nc>
  </rcc>
  <rcc rId="5914" sId="1">
    <nc r="I37" t="inlineStr">
      <is>
        <t>-</t>
      </is>
    </nc>
  </rcc>
  <rcc rId="5915" sId="1">
    <nc r="I38" t="inlineStr">
      <is>
        <t>-</t>
      </is>
    </nc>
  </rcc>
  <rcc rId="5916" sId="1">
    <nc r="I39" t="inlineStr">
      <is>
        <t>-</t>
      </is>
    </nc>
  </rcc>
  <rcc rId="5917" sId="1">
    <nc r="I40" t="inlineStr">
      <is>
        <t>-</t>
      </is>
    </nc>
  </rcc>
  <rcc rId="5918" sId="1">
    <nc r="I41" t="inlineStr">
      <is>
        <t>-</t>
      </is>
    </nc>
  </rcc>
  <rcc rId="5919" sId="1">
    <nc r="I42" t="inlineStr">
      <is>
        <t>-</t>
      </is>
    </nc>
  </rcc>
  <rcc rId="5920" sId="1">
    <nc r="I43" t="inlineStr">
      <is>
        <t>-</t>
      </is>
    </nc>
  </rcc>
  <rcc rId="5921" sId="1">
    <nc r="I44" t="inlineStr">
      <is>
        <t>-</t>
      </is>
    </nc>
  </rcc>
  <rcc rId="5922" sId="1">
    <nc r="I45" t="inlineStr">
      <is>
        <t>-</t>
      </is>
    </nc>
  </rcc>
  <rcc rId="5923" sId="1">
    <nc r="I46" t="inlineStr">
      <is>
        <t>-</t>
      </is>
    </nc>
  </rcc>
  <rcc rId="5924" sId="1">
    <nc r="I47" t="inlineStr">
      <is>
        <t>-</t>
      </is>
    </nc>
  </rcc>
  <rcc rId="5925" sId="1">
    <nc r="I48" t="inlineStr">
      <is>
        <t>-</t>
      </is>
    </nc>
  </rcc>
  <rcc rId="5926" sId="1">
    <nc r="I49" t="inlineStr">
      <is>
        <t>-</t>
      </is>
    </nc>
  </rcc>
  <rcc rId="5927" sId="1">
    <nc r="I50" t="inlineStr">
      <is>
        <t>-</t>
      </is>
    </nc>
  </rcc>
  <rcc rId="5928" sId="1">
    <nc r="I51" t="inlineStr">
      <is>
        <t>-</t>
      </is>
    </nc>
  </rcc>
  <rcc rId="5929" sId="1">
    <nc r="I52" t="inlineStr">
      <is>
        <t>-</t>
      </is>
    </nc>
  </rcc>
  <rcc rId="5930" sId="1">
    <nc r="I53" t="inlineStr">
      <is>
        <t>-</t>
      </is>
    </nc>
  </rcc>
  <rcc rId="5931" sId="1">
    <nc r="I54" t="inlineStr">
      <is>
        <t>-</t>
      </is>
    </nc>
  </rcc>
  <rcc rId="5932" sId="1">
    <nc r="I55" t="inlineStr">
      <is>
        <t>-</t>
      </is>
    </nc>
  </rcc>
  <rcc rId="5933" sId="1">
    <nc r="I56" t="inlineStr">
      <is>
        <t>-</t>
      </is>
    </nc>
  </rcc>
  <rcc rId="5934" sId="1">
    <nc r="I57" t="inlineStr">
      <is>
        <t>-</t>
      </is>
    </nc>
  </rcc>
  <rcc rId="5935" sId="1">
    <nc r="I58" t="inlineStr">
      <is>
        <t>-</t>
      </is>
    </nc>
  </rcc>
  <rcc rId="5936" sId="1">
    <nc r="I59" t="inlineStr">
      <is>
        <t>-</t>
      </is>
    </nc>
  </rcc>
  <rcc rId="5937" sId="1">
    <nc r="I60" t="inlineStr">
      <is>
        <t>-</t>
      </is>
    </nc>
  </rcc>
  <rcc rId="5938" sId="1">
    <nc r="I61" t="inlineStr">
      <is>
        <t>-</t>
      </is>
    </nc>
  </rcc>
  <rcc rId="5939" sId="1">
    <nc r="I62" t="inlineStr">
      <is>
        <t>-</t>
      </is>
    </nc>
  </rcc>
  <rcc rId="5940" sId="1">
    <nc r="I63" t="inlineStr">
      <is>
        <t>-</t>
      </is>
    </nc>
  </rcc>
  <rcc rId="5941" sId="1" odxf="1" dxf="1">
    <nc r="I64" t="inlineStr">
      <is>
        <t>-</t>
      </is>
    </nc>
    <ndxf>
      <font>
        <b val="0"/>
        <sz val="5.85"/>
        <name val="Times New Roman"/>
        <scheme val="none"/>
      </font>
    </ndxf>
  </rcc>
  <rcc rId="5942" sId="1" odxf="1" dxf="1">
    <nc r="I65" t="inlineStr">
      <is>
        <t>-</t>
      </is>
    </nc>
    <ndxf>
      <font>
        <b val="0"/>
        <sz val="5.85"/>
        <name val="Times New Roman"/>
        <scheme val="none"/>
      </font>
    </ndxf>
  </rcc>
  <rcc rId="5943" sId="1" odxf="1" dxf="1">
    <nc r="I66" t="inlineStr">
      <is>
        <t>-</t>
      </is>
    </nc>
    <ndxf>
      <font>
        <b val="0"/>
        <sz val="5.85"/>
        <name val="Times New Roman"/>
        <scheme val="none"/>
      </font>
    </ndxf>
  </rcc>
  <rcc rId="5944" sId="1" odxf="1" dxf="1">
    <nc r="I67" t="inlineStr">
      <is>
        <t>-</t>
      </is>
    </nc>
    <ndxf>
      <font>
        <b val="0"/>
        <sz val="5.85"/>
        <name val="Times New Roman"/>
        <scheme val="none"/>
      </font>
    </ndxf>
  </rcc>
  <rcc rId="5945" sId="1">
    <nc r="I68" t="inlineStr">
      <is>
        <t>-</t>
      </is>
    </nc>
  </rcc>
  <rcc rId="5946" sId="1">
    <nc r="I69" t="inlineStr">
      <is>
        <t>-</t>
      </is>
    </nc>
  </rcc>
  <rcc rId="5947" sId="1" odxf="1" dxf="1">
    <nc r="I70" t="inlineStr">
      <is>
        <t>-</t>
      </is>
    </nc>
    <ndxf>
      <font>
        <b val="0"/>
        <sz val="5.85"/>
        <name val="Times New Roman"/>
        <scheme val="none"/>
      </font>
    </ndxf>
  </rcc>
  <rcc rId="5948" sId="1">
    <nc r="I71" t="inlineStr">
      <is>
        <t>-</t>
      </is>
    </nc>
  </rcc>
  <rcc rId="5949" sId="1">
    <nc r="I72" t="inlineStr">
      <is>
        <t>-</t>
      </is>
    </nc>
  </rcc>
  <rcc rId="5950" sId="1">
    <nc r="I73" t="inlineStr">
      <is>
        <t>-</t>
      </is>
    </nc>
  </rcc>
  <rcc rId="5951" sId="1">
    <nc r="I74" t="inlineStr">
      <is>
        <t>-</t>
      </is>
    </nc>
  </rcc>
  <rcc rId="5952" sId="1">
    <nc r="I75" t="inlineStr">
      <is>
        <t>-</t>
      </is>
    </nc>
  </rcc>
  <rcc rId="5953" sId="1">
    <nc r="I76" t="inlineStr">
      <is>
        <t>-</t>
      </is>
    </nc>
  </rcc>
  <rcc rId="5954" sId="1">
    <nc r="I77" t="inlineStr">
      <is>
        <t>-</t>
      </is>
    </nc>
  </rcc>
  <rcc rId="5955" sId="1">
    <nc r="I78" t="inlineStr">
      <is>
        <t>-</t>
      </is>
    </nc>
  </rcc>
  <rcc rId="5956" sId="1">
    <nc r="I79" t="inlineStr">
      <is>
        <t>-</t>
      </is>
    </nc>
  </rcc>
  <rcc rId="5957" sId="1">
    <nc r="I80" t="inlineStr">
      <is>
        <t>-</t>
      </is>
    </nc>
  </rcc>
  <rcc rId="5958" sId="1">
    <nc r="I81" t="inlineStr">
      <is>
        <t>-</t>
      </is>
    </nc>
  </rcc>
  <rcc rId="5959" sId="1">
    <nc r="I82" t="inlineStr">
      <is>
        <t>-</t>
      </is>
    </nc>
  </rcc>
  <rcc rId="5960" sId="1">
    <nc r="I83" t="inlineStr">
      <is>
        <t>-</t>
      </is>
    </nc>
  </rcc>
  <rcc rId="5961" sId="1">
    <nc r="I84" t="inlineStr">
      <is>
        <t>-</t>
      </is>
    </nc>
  </rcc>
  <rcc rId="5962" sId="1">
    <nc r="I85" t="inlineStr">
      <is>
        <t>-</t>
      </is>
    </nc>
  </rcc>
  <rcc rId="5963" sId="1">
    <nc r="I86" t="inlineStr">
      <is>
        <t>-</t>
      </is>
    </nc>
  </rcc>
  <rcc rId="5964" sId="1">
    <nc r="I87" t="inlineStr">
      <is>
        <t>-</t>
      </is>
    </nc>
  </rcc>
  <rcc rId="5965" sId="1">
    <nc r="I88" t="inlineStr">
      <is>
        <t>-</t>
      </is>
    </nc>
  </rcc>
  <rcc rId="5966" sId="1">
    <nc r="I89" t="inlineStr">
      <is>
        <t>-</t>
      </is>
    </nc>
  </rcc>
  <rcc rId="5967" sId="1">
    <nc r="I90" t="inlineStr">
      <is>
        <t>-</t>
      </is>
    </nc>
  </rcc>
  <rcc rId="5968" sId="1">
    <nc r="I91" t="inlineStr">
      <is>
        <t>-</t>
      </is>
    </nc>
  </rcc>
  <rcc rId="5969" sId="1">
    <nc r="I92" t="inlineStr">
      <is>
        <t>-</t>
      </is>
    </nc>
  </rcc>
  <rcc rId="5970" sId="1" odxf="1" dxf="1">
    <nc r="I93" t="inlineStr">
      <is>
        <t>-</t>
      </is>
    </nc>
    <ndxf>
      <font>
        <b val="0"/>
        <sz val="5.85"/>
        <name val="Times New Roman"/>
        <scheme val="none"/>
      </font>
    </ndxf>
  </rcc>
  <rcc rId="5971" sId="1">
    <nc r="I94" t="inlineStr">
      <is>
        <t>-</t>
      </is>
    </nc>
  </rcc>
  <rcc rId="5972" sId="1">
    <nc r="I95" t="inlineStr">
      <is>
        <t>-</t>
      </is>
    </nc>
  </rcc>
  <rcc rId="5973" sId="1">
    <nc r="I96" t="inlineStr">
      <is>
        <t>-</t>
      </is>
    </nc>
  </rcc>
  <rcc rId="5974" sId="1">
    <nc r="I97" t="inlineStr">
      <is>
        <t>-</t>
      </is>
    </nc>
  </rcc>
  <rcc rId="5975" sId="1">
    <nc r="I98" t="inlineStr">
      <is>
        <t>-</t>
      </is>
    </nc>
  </rcc>
  <rcc rId="5976" sId="1">
    <nc r="I99" t="inlineStr">
      <is>
        <t>-</t>
      </is>
    </nc>
  </rcc>
  <rcc rId="5977" sId="1">
    <nc r="I100" t="inlineStr">
      <is>
        <t>-</t>
      </is>
    </nc>
  </rcc>
  <rcc rId="5978" sId="1">
    <nc r="I101" t="inlineStr">
      <is>
        <t>-</t>
      </is>
    </nc>
  </rcc>
  <rcc rId="5979" sId="1">
    <nc r="I102" t="inlineStr">
      <is>
        <t>-</t>
      </is>
    </nc>
  </rcc>
  <rcc rId="5980" sId="1">
    <nc r="I103" t="inlineStr">
      <is>
        <t>-</t>
      </is>
    </nc>
  </rcc>
  <rcc rId="5981" sId="1">
    <nc r="I104" t="inlineStr">
      <is>
        <t>-</t>
      </is>
    </nc>
  </rcc>
  <rcc rId="5982" sId="1">
    <nc r="I105" t="inlineStr">
      <is>
        <t>-</t>
      </is>
    </nc>
  </rcc>
  <rcc rId="5983" sId="1" odxf="1" dxf="1">
    <nc r="I106" t="inlineStr">
      <is>
        <t>-</t>
      </is>
    </nc>
    <ndxf>
      <font>
        <b val="0"/>
        <sz val="5.85"/>
        <name val="Times New Roman"/>
        <scheme val="none"/>
      </font>
    </ndxf>
  </rcc>
  <rcc rId="5984" sId="1">
    <nc r="I107" t="inlineStr">
      <is>
        <t>-</t>
      </is>
    </nc>
  </rcc>
  <rcc rId="5985" sId="1">
    <nc r="I108" t="inlineStr">
      <is>
        <t>-</t>
      </is>
    </nc>
  </rcc>
  <rcc rId="5986" sId="1">
    <nc r="I109" t="inlineStr">
      <is>
        <t>-</t>
      </is>
    </nc>
  </rcc>
  <rcc rId="5987" sId="1">
    <nc r="I110" t="inlineStr">
      <is>
        <t>-</t>
      </is>
    </nc>
  </rcc>
  <rcc rId="5988" sId="1">
    <nc r="I111" t="inlineStr">
      <is>
        <t>-</t>
      </is>
    </nc>
  </rcc>
  <rcc rId="5989" sId="1">
    <nc r="I112" t="inlineStr">
      <is>
        <t>-</t>
      </is>
    </nc>
  </rcc>
  <rcc rId="5990" sId="1">
    <nc r="I113" t="inlineStr">
      <is>
        <t>-</t>
      </is>
    </nc>
  </rcc>
  <rcc rId="5991" sId="1">
    <nc r="I114" t="inlineStr">
      <is>
        <t>-</t>
      </is>
    </nc>
  </rcc>
  <rcc rId="5992" sId="1">
    <nc r="I115" t="inlineStr">
      <is>
        <t>-</t>
      </is>
    </nc>
  </rcc>
  <rcc rId="5993" sId="1">
    <nc r="I116" t="inlineStr">
      <is>
        <t>-</t>
      </is>
    </nc>
  </rcc>
  <rcc rId="5994" sId="1">
    <nc r="I117" t="inlineStr">
      <is>
        <t>-</t>
      </is>
    </nc>
  </rcc>
  <rcc rId="5995" sId="1">
    <nc r="I118" t="inlineStr">
      <is>
        <t>-</t>
      </is>
    </nc>
  </rcc>
  <rcc rId="5996" sId="1">
    <nc r="I119" t="inlineStr">
      <is>
        <t>-</t>
      </is>
    </nc>
  </rcc>
  <rcc rId="5997" sId="1">
    <nc r="I120" t="inlineStr">
      <is>
        <t>-</t>
      </is>
    </nc>
  </rcc>
  <rcc rId="5998" sId="1" odxf="1" dxf="1">
    <nc r="I121" t="inlineStr">
      <is>
        <t>-</t>
      </is>
    </nc>
    <ndxf>
      <font>
        <b val="0"/>
        <sz val="5.85"/>
        <name val="Times New Roman"/>
        <scheme val="none"/>
      </font>
    </ndxf>
  </rcc>
  <rcc rId="5999" sId="1">
    <nc r="I122" t="inlineStr">
      <is>
        <t>-</t>
      </is>
    </nc>
  </rcc>
  <rcc rId="6000" sId="1">
    <nc r="I123" t="inlineStr">
      <is>
        <t>-</t>
      </is>
    </nc>
  </rcc>
  <rcc rId="6001" sId="1">
    <nc r="I124" t="inlineStr">
      <is>
        <t>-</t>
      </is>
    </nc>
  </rcc>
  <rcc rId="6002" sId="1">
    <nc r="I125" t="inlineStr">
      <is>
        <t>-</t>
      </is>
    </nc>
  </rcc>
  <rcc rId="6003" sId="1">
    <nc r="I126" t="inlineStr">
      <is>
        <t>-</t>
      </is>
    </nc>
  </rcc>
  <rcc rId="6004" sId="1">
    <nc r="I127" t="inlineStr">
      <is>
        <t>-</t>
      </is>
    </nc>
  </rcc>
  <rcc rId="6005" sId="1">
    <nc r="I128" t="inlineStr">
      <is>
        <t>-</t>
      </is>
    </nc>
  </rcc>
  <rcc rId="6006" sId="1">
    <nc r="I129" t="inlineStr">
      <is>
        <t>-</t>
      </is>
    </nc>
  </rcc>
  <rcc rId="6007" sId="1">
    <nc r="I130" t="inlineStr">
      <is>
        <t>-</t>
      </is>
    </nc>
  </rcc>
  <rcc rId="6008" sId="1">
    <nc r="I131" t="inlineStr">
      <is>
        <t>-</t>
      </is>
    </nc>
  </rcc>
  <rcc rId="6009" sId="1">
    <nc r="I132" t="inlineStr">
      <is>
        <t>-</t>
      </is>
    </nc>
  </rcc>
  <rcc rId="6010" sId="1">
    <nc r="I133" t="inlineStr">
      <is>
        <t>-</t>
      </is>
    </nc>
  </rcc>
  <rcc rId="6011" sId="1">
    <nc r="I134" t="inlineStr">
      <is>
        <t>-</t>
      </is>
    </nc>
  </rcc>
  <rcc rId="6012" sId="1">
    <nc r="I135" t="inlineStr">
      <is>
        <t>-</t>
      </is>
    </nc>
  </rcc>
  <rcc rId="6013" sId="1" odxf="1" dxf="1">
    <nc r="I136" t="inlineStr">
      <is>
        <t>-</t>
      </is>
    </nc>
    <ndxf>
      <font>
        <b val="0"/>
        <sz val="5.85"/>
        <name val="Times New Roman"/>
        <scheme val="none"/>
      </font>
    </ndxf>
  </rcc>
  <rcc rId="6014" sId="1">
    <nc r="I137" t="inlineStr">
      <is>
        <t>-</t>
      </is>
    </nc>
  </rcc>
  <rcc rId="6015" sId="1">
    <nc r="I138" t="inlineStr">
      <is>
        <t>-</t>
      </is>
    </nc>
  </rcc>
  <rcc rId="6016" sId="1">
    <nc r="I139" t="inlineStr">
      <is>
        <t>-</t>
      </is>
    </nc>
  </rcc>
  <rcc rId="6017" sId="1">
    <nc r="I140" t="inlineStr">
      <is>
        <t>-</t>
      </is>
    </nc>
  </rcc>
  <rcc rId="6018" sId="1">
    <nc r="I141" t="inlineStr">
      <is>
        <t>-</t>
      </is>
    </nc>
  </rcc>
  <rcc rId="6019" sId="1">
    <nc r="I142" t="inlineStr">
      <is>
        <t>-</t>
      </is>
    </nc>
  </rcc>
  <rcc rId="6020" sId="1">
    <nc r="I143" t="inlineStr">
      <is>
        <t>-</t>
      </is>
    </nc>
  </rcc>
  <rcc rId="6021" sId="1">
    <nc r="I144" t="inlineStr">
      <is>
        <t>-</t>
      </is>
    </nc>
  </rcc>
  <rcc rId="6022" sId="1">
    <nc r="I145" t="inlineStr">
      <is>
        <t>-</t>
      </is>
    </nc>
  </rcc>
  <rcc rId="6023" sId="1">
    <nc r="I146" t="inlineStr">
      <is>
        <t>-</t>
      </is>
    </nc>
  </rcc>
  <rcc rId="6024" sId="1">
    <nc r="I147" t="inlineStr">
      <is>
        <t>-</t>
      </is>
    </nc>
  </rcc>
  <rcc rId="6025" sId="1">
    <nc r="I148" t="inlineStr">
      <is>
        <t>-</t>
      </is>
    </nc>
  </rcc>
  <rcc rId="6026" sId="1">
    <nc r="I149" t="inlineStr">
      <is>
        <t>-</t>
      </is>
    </nc>
  </rcc>
  <rcc rId="6027" sId="1">
    <nc r="I150" t="inlineStr">
      <is>
        <t>-</t>
      </is>
    </nc>
  </rcc>
  <rcc rId="6028" sId="1">
    <nc r="I151" t="inlineStr">
      <is>
        <t>-</t>
      </is>
    </nc>
  </rcc>
  <rcc rId="6029" sId="1">
    <nc r="I152" t="inlineStr">
      <is>
        <t>-</t>
      </is>
    </nc>
  </rcc>
  <rcc rId="6030" sId="1">
    <nc r="I153" t="inlineStr">
      <is>
        <t>-</t>
      </is>
    </nc>
  </rcc>
  <rcc rId="6031" sId="1">
    <nc r="I154" t="inlineStr">
      <is>
        <t>-</t>
      </is>
    </nc>
  </rcc>
  <rcc rId="6032" sId="1">
    <nc r="I155" t="inlineStr">
      <is>
        <t>-</t>
      </is>
    </nc>
  </rcc>
  <rcc rId="6033" sId="1" odxf="1" dxf="1">
    <nc r="I156" t="inlineStr">
      <is>
        <t>-</t>
      </is>
    </nc>
    <ndxf>
      <font>
        <b val="0"/>
        <sz val="5.85"/>
        <name val="Times New Roman"/>
        <scheme val="none"/>
      </font>
      <border outline="0">
        <top style="thin">
          <color indexed="64"/>
        </top>
      </border>
    </ndxf>
  </rcc>
  <rcc rId="6034" sId="1" odxf="1" dxf="1">
    <nc r="I157" t="inlineStr">
      <is>
        <t>-</t>
      </is>
    </nc>
    <ndxf>
      <font>
        <b val="0"/>
        <sz val="5.85"/>
        <name val="Times New Roman"/>
        <scheme val="none"/>
      </font>
      <border outline="0">
        <top style="thin">
          <color indexed="64"/>
        </top>
      </border>
    </ndxf>
  </rcc>
  <rcc rId="6035" sId="1">
    <nc r="I158" t="inlineStr">
      <is>
        <t>-</t>
      </is>
    </nc>
  </rcc>
  <rcc rId="6036" sId="1">
    <nc r="I159" t="inlineStr">
      <is>
        <t>-</t>
      </is>
    </nc>
  </rcc>
  <rcc rId="6037" sId="1">
    <nc r="I160" t="inlineStr">
      <is>
        <t>-</t>
      </is>
    </nc>
  </rcc>
  <rcc rId="6038" sId="1">
    <nc r="I161" t="inlineStr">
      <is>
        <t>-</t>
      </is>
    </nc>
  </rcc>
  <rcc rId="6039" sId="1">
    <nc r="I162" t="inlineStr">
      <is>
        <t>-</t>
      </is>
    </nc>
  </rcc>
  <rcc rId="6040" sId="1">
    <nc r="I164" t="inlineStr">
      <is>
        <t>-</t>
      </is>
    </nc>
  </rcc>
  <rcc rId="6041" sId="1">
    <nc r="I165" t="inlineStr">
      <is>
        <t>-</t>
      </is>
    </nc>
  </rcc>
  <rcc rId="6042" sId="1">
    <nc r="I166" t="inlineStr">
      <is>
        <t>-</t>
      </is>
    </nc>
  </rcc>
  <rcc rId="6043" sId="1">
    <nc r="I167" t="inlineStr">
      <is>
        <t>-</t>
      </is>
    </nc>
  </rcc>
  <rcc rId="6044" sId="1">
    <nc r="I168" t="inlineStr">
      <is>
        <t>-</t>
      </is>
    </nc>
  </rcc>
  <rcc rId="6045" sId="1">
    <nc r="I169" t="inlineStr">
      <is>
        <t>-</t>
      </is>
    </nc>
  </rcc>
  <rcc rId="6046" sId="1">
    <nc r="I170" t="inlineStr">
      <is>
        <t>-</t>
      </is>
    </nc>
  </rcc>
  <rcc rId="6047" sId="1">
    <nc r="I171" t="inlineStr">
      <is>
        <t>-</t>
      </is>
    </nc>
  </rcc>
  <rcc rId="6048" sId="1">
    <nc r="I172" t="inlineStr">
      <is>
        <t>-</t>
      </is>
    </nc>
  </rcc>
  <rcc rId="6049" sId="1">
    <nc r="I173" t="inlineStr">
      <is>
        <t>-</t>
      </is>
    </nc>
  </rcc>
  <rcc rId="6050" sId="1">
    <nc r="I174" t="inlineStr">
      <is>
        <t>-</t>
      </is>
    </nc>
  </rcc>
  <rcc rId="6051" sId="1">
    <nc r="I175" t="inlineStr">
      <is>
        <t>-</t>
      </is>
    </nc>
  </rcc>
  <rcc rId="6052" sId="1">
    <nc r="I176" t="inlineStr">
      <is>
        <t>-</t>
      </is>
    </nc>
  </rcc>
  <rcc rId="6053" sId="1">
    <nc r="I177" t="inlineStr">
      <is>
        <t>-</t>
      </is>
    </nc>
  </rcc>
  <rcc rId="6054" sId="1">
    <nc r="I178" t="inlineStr">
      <is>
        <t>-</t>
      </is>
    </nc>
  </rcc>
  <rcc rId="6055" sId="1">
    <nc r="I179" t="inlineStr">
      <is>
        <t>-</t>
      </is>
    </nc>
  </rcc>
  <rcc rId="6056" sId="1">
    <nc r="I180" t="inlineStr">
      <is>
        <t>-</t>
      </is>
    </nc>
  </rcc>
  <rcc rId="6057" sId="1">
    <nc r="I181" t="inlineStr">
      <is>
        <t>-</t>
      </is>
    </nc>
  </rcc>
  <rcc rId="6058" sId="1">
    <nc r="I182" t="inlineStr">
      <is>
        <t>-</t>
      </is>
    </nc>
  </rcc>
  <rcc rId="6059" sId="1">
    <nc r="I183" t="inlineStr">
      <is>
        <t>-</t>
      </is>
    </nc>
  </rcc>
  <rcc rId="6060" sId="1">
    <nc r="I184" t="inlineStr">
      <is>
        <t>-</t>
      </is>
    </nc>
  </rcc>
  <rcc rId="6061" sId="1">
    <nc r="I185" t="inlineStr">
      <is>
        <t>-</t>
      </is>
    </nc>
  </rcc>
  <rcc rId="6062" sId="1">
    <nc r="I186" t="inlineStr">
      <is>
        <t>-</t>
      </is>
    </nc>
  </rcc>
  <rcc rId="6063" sId="1">
    <nc r="I187" t="inlineStr">
      <is>
        <t>-</t>
      </is>
    </nc>
  </rcc>
  <rcc rId="6064" sId="1">
    <nc r="I188" t="inlineStr">
      <is>
        <t>-</t>
      </is>
    </nc>
  </rcc>
  <rcc rId="6065" sId="1">
    <nc r="I189" t="inlineStr">
      <is>
        <t>-</t>
      </is>
    </nc>
  </rcc>
  <rcc rId="6066" sId="1">
    <nc r="I190" t="inlineStr">
      <is>
        <t>-</t>
      </is>
    </nc>
  </rcc>
  <rcc rId="6067" sId="1">
    <nc r="I191" t="inlineStr">
      <is>
        <t>-</t>
      </is>
    </nc>
  </rcc>
  <rcc rId="6068" sId="1">
    <nc r="I192" t="inlineStr">
      <is>
        <t>-</t>
      </is>
    </nc>
  </rcc>
  <rcc rId="6069" sId="1">
    <nc r="I193" t="inlineStr">
      <is>
        <t>-</t>
      </is>
    </nc>
  </rcc>
  <rcc rId="6070" sId="1">
    <nc r="I194" t="inlineStr">
      <is>
        <t>-</t>
      </is>
    </nc>
  </rcc>
  <rcc rId="6071" sId="1">
    <nc r="I195" t="inlineStr">
      <is>
        <t>-</t>
      </is>
    </nc>
  </rcc>
  <rcc rId="6072" sId="1">
    <nc r="I196" t="inlineStr">
      <is>
        <t>-</t>
      </is>
    </nc>
  </rcc>
  <rcc rId="6073" sId="1">
    <nc r="I197" t="inlineStr">
      <is>
        <t>-</t>
      </is>
    </nc>
  </rcc>
  <rcc rId="6074" sId="1">
    <nc r="I198" t="inlineStr">
      <is>
        <t>-</t>
      </is>
    </nc>
  </rcc>
  <rcc rId="6075" sId="1">
    <nc r="I199" t="inlineStr">
      <is>
        <t>-</t>
      </is>
    </nc>
  </rcc>
  <rcc rId="6076" sId="1">
    <nc r="I200" t="inlineStr">
      <is>
        <t>-</t>
      </is>
    </nc>
  </rcc>
  <rcc rId="6077" sId="1">
    <nc r="I201" t="inlineStr">
      <is>
        <t>-</t>
      </is>
    </nc>
  </rcc>
  <rcc rId="6078" sId="1">
    <nc r="I202" t="inlineStr">
      <is>
        <t>-</t>
      </is>
    </nc>
  </rcc>
  <rcc rId="6079" sId="1">
    <nc r="I203" t="inlineStr">
      <is>
        <t>-</t>
      </is>
    </nc>
  </rcc>
  <rcc rId="6080" sId="1">
    <nc r="I204" t="inlineStr">
      <is>
        <t>-</t>
      </is>
    </nc>
  </rcc>
  <rcc rId="6081" sId="1">
    <nc r="I205" t="inlineStr">
      <is>
        <t>-</t>
      </is>
    </nc>
  </rcc>
  <rcc rId="6082" sId="1">
    <nc r="I206" t="inlineStr">
      <is>
        <t>-</t>
      </is>
    </nc>
  </rcc>
  <rcc rId="6083" sId="1">
    <nc r="I207" t="inlineStr">
      <is>
        <t>-</t>
      </is>
    </nc>
  </rcc>
  <rcc rId="6084" sId="1">
    <nc r="I208" t="inlineStr">
      <is>
        <t>-</t>
      </is>
    </nc>
  </rcc>
  <rcc rId="6085" sId="1">
    <nc r="I209" t="inlineStr">
      <is>
        <t>-</t>
      </is>
    </nc>
  </rcc>
  <rcc rId="6086" sId="1">
    <nc r="I210" t="inlineStr">
      <is>
        <t>-</t>
      </is>
    </nc>
  </rcc>
  <rcc rId="6087" sId="1">
    <nc r="I211" t="inlineStr">
      <is>
        <t>-</t>
      </is>
    </nc>
  </rcc>
  <rcc rId="6088" sId="1">
    <nc r="I212" t="inlineStr">
      <is>
        <t>-</t>
      </is>
    </nc>
  </rcc>
  <rcc rId="6089" sId="1">
    <nc r="I213" t="inlineStr">
      <is>
        <t>-</t>
      </is>
    </nc>
  </rcc>
  <rcc rId="6090" sId="1">
    <nc r="I214" t="inlineStr">
      <is>
        <t>-</t>
      </is>
    </nc>
  </rcc>
  <rcc rId="6091" sId="1">
    <nc r="I215" t="inlineStr">
      <is>
        <t>-</t>
      </is>
    </nc>
  </rcc>
  <rcc rId="6092" sId="1">
    <nc r="I216" t="inlineStr">
      <is>
        <t>-</t>
      </is>
    </nc>
  </rcc>
  <rcc rId="6093" sId="1">
    <nc r="I217" t="inlineStr">
      <is>
        <t>-</t>
      </is>
    </nc>
  </rcc>
  <rcc rId="6094" sId="1">
    <nc r="I218" t="inlineStr">
      <is>
        <t>-</t>
      </is>
    </nc>
  </rcc>
  <rcc rId="6095" sId="1">
    <nc r="I219" t="inlineStr">
      <is>
        <t>-</t>
      </is>
    </nc>
  </rcc>
  <rcc rId="6096" sId="1">
    <nc r="I220" t="inlineStr">
      <is>
        <t>-</t>
      </is>
    </nc>
  </rcc>
  <rcc rId="6097" sId="1">
    <nc r="I221" t="inlineStr">
      <is>
        <t>-</t>
      </is>
    </nc>
  </rcc>
  <rcc rId="6098" sId="1">
    <nc r="I222" t="inlineStr">
      <is>
        <t>-</t>
      </is>
    </nc>
  </rcc>
  <rcc rId="6099" sId="1">
    <nc r="I223" t="inlineStr">
      <is>
        <t>-</t>
      </is>
    </nc>
  </rcc>
  <rcc rId="6100" sId="1">
    <nc r="I224" t="inlineStr">
      <is>
        <t>-</t>
      </is>
    </nc>
  </rcc>
  <rcc rId="6101" sId="1">
    <nc r="I225" t="inlineStr">
      <is>
        <t>-</t>
      </is>
    </nc>
  </rcc>
  <rcc rId="6102" sId="1">
    <nc r="I226" t="inlineStr">
      <is>
        <t>-</t>
      </is>
    </nc>
  </rcc>
  <rcc rId="6103" sId="1">
    <nc r="I227" t="inlineStr">
      <is>
        <t>-</t>
      </is>
    </nc>
  </rcc>
  <rcc rId="6104" sId="1">
    <nc r="I228" t="inlineStr">
      <is>
        <t>-</t>
      </is>
    </nc>
  </rcc>
  <rcc rId="6105" sId="1">
    <nc r="I229" t="inlineStr">
      <is>
        <t>-</t>
      </is>
    </nc>
  </rcc>
  <rcc rId="6106" sId="1">
    <nc r="I230" t="inlineStr">
      <is>
        <t>-</t>
      </is>
    </nc>
  </rcc>
  <rcc rId="6107" sId="1">
    <nc r="I231" t="inlineStr">
      <is>
        <t>-</t>
      </is>
    </nc>
  </rcc>
  <rcc rId="6108" sId="1">
    <nc r="I232" t="inlineStr">
      <is>
        <t>-</t>
      </is>
    </nc>
  </rcc>
  <rcc rId="6109" sId="1">
    <nc r="I233" t="inlineStr">
      <is>
        <t>-</t>
      </is>
    </nc>
  </rcc>
  <rcc rId="6110" sId="1">
    <nc r="I234" t="inlineStr">
      <is>
        <t>-</t>
      </is>
    </nc>
  </rcc>
  <rcc rId="6111" sId="1">
    <nc r="I235" t="inlineStr">
      <is>
        <t>-</t>
      </is>
    </nc>
  </rcc>
  <rcc rId="6112" sId="1">
    <nc r="I236" t="inlineStr">
      <is>
        <t>-</t>
      </is>
    </nc>
  </rcc>
  <rcc rId="6113" sId="1">
    <nc r="I237" t="inlineStr">
      <is>
        <t>-</t>
      </is>
    </nc>
  </rcc>
  <rcc rId="6114" sId="1">
    <nc r="I238" t="inlineStr">
      <is>
        <t>-</t>
      </is>
    </nc>
  </rcc>
  <rcc rId="6115" sId="1">
    <nc r="I239" t="inlineStr">
      <is>
        <t>-</t>
      </is>
    </nc>
  </rcc>
  <rcc rId="6116" sId="1">
    <nc r="I240" t="inlineStr">
      <is>
        <t>-</t>
      </is>
    </nc>
  </rcc>
  <rcc rId="6117" sId="1">
    <nc r="I241" t="inlineStr">
      <is>
        <t>-</t>
      </is>
    </nc>
  </rcc>
  <rcc rId="6118" sId="1">
    <nc r="I242" t="inlineStr">
      <is>
        <t>-</t>
      </is>
    </nc>
  </rcc>
  <rcc rId="6119" sId="1">
    <nc r="I243" t="inlineStr">
      <is>
        <t>-</t>
      </is>
    </nc>
  </rcc>
  <rcc rId="6120" sId="1">
    <nc r="I244" t="inlineStr">
      <is>
        <t>-</t>
      </is>
    </nc>
  </rcc>
  <rcc rId="6121" sId="1">
    <nc r="I245" t="inlineStr">
      <is>
        <t>-</t>
      </is>
    </nc>
  </rcc>
  <rcc rId="6122" sId="1">
    <nc r="I246" t="inlineStr">
      <is>
        <t>-</t>
      </is>
    </nc>
  </rcc>
  <rcc rId="6123" sId="1">
    <nc r="I247" t="inlineStr">
      <is>
        <t>-</t>
      </is>
    </nc>
  </rcc>
  <rcc rId="6124" sId="1">
    <nc r="I248" t="inlineStr">
      <is>
        <t>-</t>
      </is>
    </nc>
  </rcc>
  <rcc rId="6125" sId="1">
    <nc r="I249" t="inlineStr">
      <is>
        <t>-</t>
      </is>
    </nc>
  </rcc>
  <rcc rId="6126" sId="1">
    <nc r="I250" t="inlineStr">
      <is>
        <t>-</t>
      </is>
    </nc>
  </rcc>
  <rcc rId="6127" sId="1">
    <nc r="I312" t="inlineStr">
      <is>
        <t>-</t>
      </is>
    </nc>
  </rcc>
  <rcc rId="6128" sId="1">
    <nc r="I314" t="inlineStr">
      <is>
        <t>-</t>
      </is>
    </nc>
  </rcc>
  <rcc rId="6129" sId="1" odxf="1" dxf="1">
    <nc r="I316" t="inlineStr">
      <is>
        <t>х</t>
      </is>
    </nc>
    <odxf>
      <border outline="0">
        <right/>
      </border>
    </odxf>
    <ndxf>
      <border outline="0">
        <right style="thin">
          <color indexed="64"/>
        </right>
      </border>
    </ndxf>
  </rcc>
  <rcc rId="6130" sId="1" odxf="1" dxf="1">
    <nc r="I317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31" sId="1" odxf="1" dxf="1">
    <nc r="I318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32" sId="1" odxf="1" dxf="1">
    <nc r="I319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33" sId="1" odxf="1" dxf="1">
    <nc r="I320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34" sId="1" odxf="1" dxf="1">
    <nc r="I321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35" sId="1" odxf="1" dxf="1">
    <nc r="I322" t="inlineStr">
      <is>
        <t>х</t>
      </is>
    </nc>
    <odxf>
      <border outline="0">
        <right/>
      </border>
    </odxf>
    <ndxf>
      <border outline="0">
        <right style="thin">
          <color indexed="64"/>
        </right>
      </border>
    </ndxf>
  </rcc>
  <rcc rId="6136" sId="1" odxf="1" dxf="1">
    <nc r="I323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37" sId="1" odxf="1" dxf="1">
    <nc r="I324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38" sId="1" odxf="1" dxf="1">
    <nc r="I325" t="inlineStr">
      <is>
        <t>х</t>
      </is>
    </nc>
    <odxf>
      <border outline="0">
        <right/>
      </border>
    </odxf>
    <ndxf>
      <border outline="0">
        <right style="thin">
          <color indexed="64"/>
        </right>
      </border>
    </ndxf>
  </rcc>
  <rcc rId="6139" sId="1" odxf="1" dxf="1">
    <nc r="I326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0" sId="1" odxf="1" dxf="1">
    <nc r="I327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1" sId="1" odxf="1" dxf="1">
    <nc r="I328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2" sId="1" odxf="1" dxf="1">
    <nc r="I329" t="inlineStr">
      <is>
        <t>х</t>
      </is>
    </nc>
    <odxf>
      <border outline="0">
        <right/>
      </border>
    </odxf>
    <ndxf>
      <border outline="0">
        <right style="thin">
          <color indexed="64"/>
        </right>
      </border>
    </ndxf>
  </rcc>
  <rcc rId="6143" sId="1" odxf="1" dxf="1">
    <nc r="I330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4" sId="1" odxf="1" dxf="1">
    <nc r="I331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5" sId="1" odxf="1" dxf="1">
    <nc r="I332" t="inlineStr">
      <is>
        <t>х</t>
      </is>
    </nc>
    <odxf>
      <border outline="0">
        <right/>
      </border>
    </odxf>
    <ndxf>
      <border outline="0">
        <right style="thin">
          <color indexed="64"/>
        </right>
      </border>
    </ndxf>
  </rcc>
  <rcc rId="6146" sId="1" odxf="1" dxf="1">
    <nc r="I333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7" sId="1" odxf="1" dxf="1">
    <nc r="I334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8" sId="1" odxf="1" dxf="1">
    <nc r="I335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49" sId="1" odxf="1" dxf="1">
    <nc r="I336" t="inlineStr">
      <is>
        <t>х</t>
      </is>
    </nc>
    <odxf>
      <border outline="0">
        <right/>
      </border>
    </odxf>
    <ndxf>
      <border outline="0">
        <right style="thin">
          <color indexed="64"/>
        </right>
      </border>
    </ndxf>
  </rcc>
  <rcc rId="6150" sId="1" odxf="1" dxf="1">
    <nc r="I337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1" sId="1" odxf="1" dxf="1">
    <nc r="I338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2" sId="1" odxf="1" dxf="1">
    <nc r="I339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3" sId="1" odxf="1" dxf="1">
    <nc r="I340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4" sId="1" odxf="1" dxf="1">
    <nc r="I341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5" sId="1" odxf="1" dxf="1">
    <nc r="I342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6" sId="1" odxf="1" dxf="1">
    <nc r="I343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7" sId="1" odxf="1" dxf="1">
    <nc r="I344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8" sId="1" odxf="1" dxf="1">
    <nc r="I345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59" sId="1" odxf="1" dxf="1">
    <nc r="I346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0" sId="1" odxf="1" dxf="1">
    <nc r="I347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1" sId="1" odxf="1" dxf="1">
    <nc r="I349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2" sId="1" odxf="1" dxf="1">
    <nc r="I350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3" sId="1" odxf="1" dxf="1">
    <nc r="I351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4" sId="1" odxf="1" dxf="1">
    <nc r="I352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5" sId="1" odxf="1" dxf="1">
    <nc r="I353" t="inlineStr">
      <is>
        <t>х</t>
      </is>
    </nc>
    <odxf>
      <border outline="0">
        <right/>
      </border>
    </odxf>
    <ndxf>
      <border outline="0">
        <right style="thin">
          <color indexed="64"/>
        </right>
      </border>
    </ndxf>
  </rcc>
  <rcc rId="6166" sId="1" odxf="1" dxf="1">
    <nc r="I354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7" sId="1" odxf="1" dxf="1">
    <nc r="I355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8" sId="1" odxf="1" dxf="1">
    <nc r="I356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69" sId="1" odxf="1" dxf="1">
    <nc r="I357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0" sId="1" odxf="1" dxf="1">
    <nc r="I358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1" sId="1" odxf="1" dxf="1">
    <nc r="I359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2" sId="1" odxf="1" dxf="1">
    <nc r="I360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3" sId="1" odxf="1" dxf="1">
    <nc r="I361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4" sId="1" odxf="1" dxf="1">
    <nc r="I362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5" sId="1" odxf="1" dxf="1">
    <nc r="I363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6" sId="1" odxf="1" dxf="1">
    <nc r="I364" t="inlineStr">
      <is>
        <t>-</t>
      </is>
    </nc>
    <odxf>
      <border outline="0">
        <right/>
        <bottom/>
      </border>
    </odxf>
    <ndxf>
      <border outline="0">
        <right style="thin">
          <color indexed="64"/>
        </right>
        <bottom style="thin">
          <color indexed="64"/>
        </bottom>
      </border>
    </ndxf>
  </rcc>
  <rcc rId="6177" sId="1" odxf="1" dxf="1">
    <nc r="I369" t="inlineStr">
      <is>
        <t>-</t>
      </is>
    </nc>
    <odxf>
      <numFmt numFmtId="3" formatCode="#,##0"/>
      <border outline="0">
        <left/>
        <right/>
      </border>
    </odxf>
    <ndxf>
      <numFmt numFmtId="2" formatCode="0.00"/>
      <border outline="0">
        <left style="medium">
          <color indexed="64"/>
        </left>
        <right style="thin">
          <color indexed="64"/>
        </right>
      </border>
    </ndxf>
  </rcc>
  <rfmt sheetId="1" sqref="I370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1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2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3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4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5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6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7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8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79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0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1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2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3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4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5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6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7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8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89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0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1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2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3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4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5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6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7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8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399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0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1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2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3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4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5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6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7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8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09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0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1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2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3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4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5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6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7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8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19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0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1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2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3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4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5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6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7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8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29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30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31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32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33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34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fmt sheetId="1" sqref="I435" start="0" length="0">
    <dxf>
      <numFmt numFmtId="2" formatCode="0.00"/>
      <border outline="0">
        <left style="medium">
          <color indexed="64"/>
        </left>
        <right style="thin">
          <color indexed="64"/>
        </right>
      </border>
    </dxf>
  </rfmt>
  <rcc rId="6178" sId="1" odxf="1" dxf="1">
    <nc r="I436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79" sId="1" odxf="1" dxf="1">
    <nc r="I437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0" sId="1" odxf="1" dxf="1">
    <nc r="I438" t="inlineStr">
      <is>
        <t>-</t>
      </is>
    </nc>
    <odxf>
      <border outline="0">
        <right/>
        <bottom/>
      </border>
    </odxf>
    <ndxf>
      <border outline="0">
        <right style="thin">
          <color indexed="64"/>
        </right>
        <bottom style="thin">
          <color indexed="64"/>
        </bottom>
      </border>
    </ndxf>
  </rcc>
  <rcc rId="6181" sId="1" odxf="1" dxf="1">
    <nc r="I439" t="inlineStr">
      <is>
        <t>-</t>
      </is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cc rId="6182" sId="1" odxf="1" dxf="1">
    <nc r="I440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3" sId="1" odxf="1" dxf="1">
    <nc r="I441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4" sId="1" odxf="1" dxf="1">
    <nc r="I442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5" sId="1" odxf="1" dxf="1">
    <nc r="I443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6" sId="1" odxf="1" dxf="1">
    <nc r="I444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7" sId="1" odxf="1" dxf="1">
    <nc r="I445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8" sId="1" odxf="1" dxf="1">
    <nc r="I446" t="inlineStr">
      <is>
        <t>-</t>
      </is>
    </nc>
    <odxf>
      <border outline="0">
        <right/>
      </border>
    </odxf>
    <ndxf>
      <border outline="0">
        <right style="thin">
          <color indexed="64"/>
        </right>
      </border>
    </ndxf>
  </rcc>
  <rcc rId="6189" sId="1" odxf="1" dxf="1">
    <nc r="I447" t="inlineStr">
      <is>
        <t>-</t>
      </is>
    </nc>
    <odxf>
      <alignment wrapText="1" readingOrder="0"/>
      <border outline="0">
        <right/>
      </border>
    </odxf>
    <ndxf>
      <alignment wrapText="0" readingOrder="0"/>
      <border outline="0">
        <right style="thin">
          <color indexed="64"/>
        </right>
      </border>
    </ndxf>
  </rcc>
  <rfmt sheetId="1" sqref="I366" start="0" length="0">
    <dxf>
      <numFmt numFmtId="30" formatCode="@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dxf>
  </rfmt>
  <rcc rId="6190" sId="1" odxf="1" dxf="1">
    <nc r="I367" t="inlineStr">
      <is>
        <t>Факт</t>
      </is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cc rId="6191" sId="1" numFmtId="30">
    <nc r="I366" t="inlineStr">
      <is>
        <t>2017</t>
      </is>
    </nc>
  </rcc>
  <rcc rId="6192" sId="1" numFmtId="4">
    <nc r="I368">
      <v>4</v>
    </nc>
  </rcc>
  <rfmt sheetId="1" sqref="I366:I368" start="0" length="0">
    <dxf>
      <border>
        <left style="thin">
          <color indexed="64"/>
        </left>
      </border>
    </dxf>
  </rfmt>
  <rfmt sheetId="1" sqref="I366:K366" start="0" length="0">
    <dxf>
      <border>
        <top style="thin">
          <color indexed="64"/>
        </top>
      </border>
    </dxf>
  </rfmt>
  <rfmt sheetId="1" sqref="I368:K368" start="0" length="0">
    <dxf>
      <border>
        <bottom style="thin">
          <color indexed="64"/>
        </bottom>
      </border>
    </dxf>
  </rfmt>
  <rfmt sheetId="1" sqref="I368:K368" start="0" length="0">
    <dxf>
      <border>
        <bottom style="medium">
          <color indexed="64"/>
        </bottom>
      </border>
    </dxf>
  </rfmt>
  <rfmt sheetId="1" sqref="A365:S365" start="0" length="0">
    <dxf>
      <border>
        <bottom style="medium">
          <color indexed="64"/>
        </bottom>
      </border>
    </dxf>
  </rfmt>
  <rcc rId="6193" sId="1" odxf="1" dxf="1">
    <nc r="I370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0" start="0" length="0">
    <dxf>
      <numFmt numFmtId="3" formatCode="#,##0"/>
      <border outline="0">
        <left style="thin">
          <color indexed="64"/>
        </left>
      </border>
    </dxf>
  </rfmt>
  <rcc rId="6194" sId="1" odxf="1" dxf="1">
    <nc r="I371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1" start="0" length="0">
    <dxf>
      <numFmt numFmtId="3" formatCode="#,##0"/>
      <border outline="0">
        <left style="thin">
          <color indexed="64"/>
        </left>
      </border>
    </dxf>
  </rfmt>
  <rcc rId="6195" sId="1" odxf="1" dxf="1">
    <nc r="I372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2" start="0" length="0">
    <dxf>
      <numFmt numFmtId="3" formatCode="#,##0"/>
      <border outline="0">
        <left style="thin">
          <color indexed="64"/>
        </left>
      </border>
    </dxf>
  </rfmt>
  <rcc rId="6196" sId="1" odxf="1" dxf="1">
    <nc r="I373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3" start="0" length="0">
    <dxf>
      <numFmt numFmtId="3" formatCode="#,##0"/>
      <border outline="0">
        <left style="thin">
          <color indexed="64"/>
        </left>
      </border>
    </dxf>
  </rfmt>
  <rcc rId="6197" sId="1" odxf="1" dxf="1">
    <nc r="I374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4" start="0" length="0">
    <dxf>
      <numFmt numFmtId="3" formatCode="#,##0"/>
      <border outline="0">
        <left style="thin">
          <color indexed="64"/>
        </left>
      </border>
    </dxf>
  </rfmt>
  <rcc rId="6198" sId="1" odxf="1" dxf="1">
    <nc r="I375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5" start="0" length="0">
    <dxf>
      <numFmt numFmtId="3" formatCode="#,##0"/>
      <border outline="0">
        <left style="thin">
          <color indexed="64"/>
        </left>
      </border>
    </dxf>
  </rfmt>
  <rcc rId="6199" sId="1" odxf="1" dxf="1">
    <nc r="I376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6" start="0" length="0">
    <dxf>
      <numFmt numFmtId="3" formatCode="#,##0"/>
      <border outline="0">
        <left style="thin">
          <color indexed="64"/>
        </left>
      </border>
    </dxf>
  </rfmt>
  <rcc rId="6200" sId="1" odxf="1" dxf="1">
    <nc r="I377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7" start="0" length="0">
    <dxf>
      <numFmt numFmtId="3" formatCode="#,##0"/>
      <border outline="0">
        <left style="thin">
          <color indexed="64"/>
        </left>
      </border>
    </dxf>
  </rfmt>
  <rcc rId="6201" sId="1" odxf="1" dxf="1">
    <nc r="I378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8" start="0" length="0">
    <dxf>
      <numFmt numFmtId="3" formatCode="#,##0"/>
      <border outline="0">
        <left style="thin">
          <color indexed="64"/>
        </left>
      </border>
    </dxf>
  </rfmt>
  <rcc rId="6202" sId="1" odxf="1" dxf="1">
    <nc r="I379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79" start="0" length="0">
    <dxf>
      <numFmt numFmtId="3" formatCode="#,##0"/>
      <border outline="0">
        <left style="thin">
          <color indexed="64"/>
        </left>
      </border>
    </dxf>
  </rfmt>
  <rcc rId="6203" sId="1" odxf="1" dxf="1">
    <nc r="I380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0" start="0" length="0">
    <dxf>
      <numFmt numFmtId="3" formatCode="#,##0"/>
      <border outline="0">
        <left style="thin">
          <color indexed="64"/>
        </left>
      </border>
    </dxf>
  </rfmt>
  <rcc rId="6204" sId="1" odxf="1" dxf="1">
    <nc r="I381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1" start="0" length="0">
    <dxf>
      <numFmt numFmtId="3" formatCode="#,##0"/>
      <border outline="0">
        <left style="thin">
          <color indexed="64"/>
        </left>
      </border>
    </dxf>
  </rfmt>
  <rcc rId="6205" sId="1" odxf="1" dxf="1">
    <nc r="I382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2" start="0" length="0">
    <dxf>
      <numFmt numFmtId="3" formatCode="#,##0"/>
      <border outline="0">
        <left style="thin">
          <color indexed="64"/>
        </left>
      </border>
    </dxf>
  </rfmt>
  <rcc rId="6206" sId="1" odxf="1" dxf="1">
    <nc r="I383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3" start="0" length="0">
    <dxf>
      <numFmt numFmtId="3" formatCode="#,##0"/>
      <border outline="0">
        <left style="thin">
          <color indexed="64"/>
        </left>
      </border>
    </dxf>
  </rfmt>
  <rcc rId="6207" sId="1" odxf="1" dxf="1">
    <nc r="I384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4" start="0" length="0">
    <dxf>
      <numFmt numFmtId="3" formatCode="#,##0"/>
      <border outline="0">
        <left style="thin">
          <color indexed="64"/>
        </left>
      </border>
    </dxf>
  </rfmt>
  <rcc rId="6208" sId="1" odxf="1" dxf="1">
    <nc r="I385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5" start="0" length="0">
    <dxf>
      <numFmt numFmtId="3" formatCode="#,##0"/>
      <border outline="0">
        <left style="thin">
          <color indexed="64"/>
        </left>
      </border>
    </dxf>
  </rfmt>
  <rcc rId="6209" sId="1" odxf="1" dxf="1">
    <nc r="I386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6" start="0" length="0">
    <dxf>
      <numFmt numFmtId="3" formatCode="#,##0"/>
      <border outline="0">
        <left style="thin">
          <color indexed="64"/>
        </left>
      </border>
    </dxf>
  </rfmt>
  <rcc rId="6210" sId="1" odxf="1" dxf="1">
    <nc r="I387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7" start="0" length="0">
    <dxf>
      <numFmt numFmtId="3" formatCode="#,##0"/>
      <border outline="0">
        <left style="thin">
          <color indexed="64"/>
        </left>
      </border>
    </dxf>
  </rfmt>
  <rcc rId="6211" sId="1" odxf="1" dxf="1">
    <nc r="I388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8" start="0" length="0">
    <dxf>
      <numFmt numFmtId="3" formatCode="#,##0"/>
      <border outline="0">
        <left style="thin">
          <color indexed="64"/>
        </left>
      </border>
    </dxf>
  </rfmt>
  <rcc rId="6212" sId="1" odxf="1" dxf="1">
    <nc r="I389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89" start="0" length="0">
    <dxf>
      <numFmt numFmtId="3" formatCode="#,##0"/>
      <border outline="0">
        <left style="thin">
          <color indexed="64"/>
        </left>
      </border>
    </dxf>
  </rfmt>
  <rcc rId="6213" sId="1" odxf="1" dxf="1">
    <nc r="I390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0" start="0" length="0">
    <dxf>
      <numFmt numFmtId="3" formatCode="#,##0"/>
      <border outline="0">
        <left style="thin">
          <color indexed="64"/>
        </left>
      </border>
    </dxf>
  </rfmt>
  <rcc rId="6214" sId="1" odxf="1" dxf="1">
    <nc r="I391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1" start="0" length="0">
    <dxf>
      <numFmt numFmtId="3" formatCode="#,##0"/>
      <border outline="0">
        <left style="thin">
          <color indexed="64"/>
        </left>
      </border>
    </dxf>
  </rfmt>
  <rcc rId="6215" sId="1" odxf="1" dxf="1">
    <nc r="I392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2" start="0" length="0">
    <dxf>
      <numFmt numFmtId="3" formatCode="#,##0"/>
      <border outline="0">
        <left style="thin">
          <color indexed="64"/>
        </left>
      </border>
    </dxf>
  </rfmt>
  <rcc rId="6216" sId="1" odxf="1" dxf="1">
    <nc r="I393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3" start="0" length="0">
    <dxf>
      <numFmt numFmtId="3" formatCode="#,##0"/>
      <border outline="0">
        <left style="thin">
          <color indexed="64"/>
        </left>
      </border>
    </dxf>
  </rfmt>
  <rcc rId="6217" sId="1" odxf="1" dxf="1">
    <nc r="I394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4" start="0" length="0">
    <dxf>
      <numFmt numFmtId="3" formatCode="#,##0"/>
      <border outline="0">
        <left style="thin">
          <color indexed="64"/>
        </left>
      </border>
    </dxf>
  </rfmt>
  <rcc rId="6218" sId="1" odxf="1" dxf="1">
    <nc r="I395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5" start="0" length="0">
    <dxf>
      <numFmt numFmtId="3" formatCode="#,##0"/>
      <border outline="0">
        <left style="thin">
          <color indexed="64"/>
        </left>
      </border>
    </dxf>
  </rfmt>
  <rcc rId="6219" sId="1" odxf="1" dxf="1">
    <nc r="I396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6" start="0" length="0">
    <dxf>
      <numFmt numFmtId="3" formatCode="#,##0"/>
      <border outline="0">
        <left style="thin">
          <color indexed="64"/>
        </left>
      </border>
    </dxf>
  </rfmt>
  <rcc rId="6220" sId="1" odxf="1" dxf="1">
    <nc r="I397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7" start="0" length="0">
    <dxf>
      <numFmt numFmtId="3" formatCode="#,##0"/>
      <border outline="0">
        <left style="thin">
          <color indexed="64"/>
        </left>
      </border>
    </dxf>
  </rfmt>
  <rcc rId="6221" sId="1" odxf="1" dxf="1">
    <nc r="I398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8" start="0" length="0">
    <dxf>
      <numFmt numFmtId="3" formatCode="#,##0"/>
      <border outline="0">
        <left style="thin">
          <color indexed="64"/>
        </left>
      </border>
    </dxf>
  </rfmt>
  <rcc rId="6222" sId="1" odxf="1" dxf="1">
    <nc r="I399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399" start="0" length="0">
    <dxf>
      <numFmt numFmtId="3" formatCode="#,##0"/>
      <border outline="0">
        <left style="thin">
          <color indexed="64"/>
        </left>
      </border>
    </dxf>
  </rfmt>
  <rcc rId="6223" sId="1" odxf="1" dxf="1">
    <nc r="I400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0" start="0" length="0">
    <dxf>
      <numFmt numFmtId="3" formatCode="#,##0"/>
      <border outline="0">
        <left style="thin">
          <color indexed="64"/>
        </left>
      </border>
    </dxf>
  </rfmt>
  <rcc rId="6224" sId="1" odxf="1" dxf="1">
    <nc r="I401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1" start="0" length="0">
    <dxf>
      <numFmt numFmtId="3" formatCode="#,##0"/>
      <border outline="0">
        <left style="thin">
          <color indexed="64"/>
        </left>
      </border>
    </dxf>
  </rfmt>
  <rcc rId="6225" sId="1" odxf="1" dxf="1">
    <nc r="I402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2" start="0" length="0">
    <dxf>
      <numFmt numFmtId="3" formatCode="#,##0"/>
      <border outline="0">
        <left style="thin">
          <color indexed="64"/>
        </left>
      </border>
    </dxf>
  </rfmt>
  <rcc rId="6226" sId="1" odxf="1" dxf="1">
    <nc r="I403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3" start="0" length="0">
    <dxf>
      <numFmt numFmtId="3" formatCode="#,##0"/>
      <border outline="0">
        <left style="thin">
          <color indexed="64"/>
        </left>
      </border>
    </dxf>
  </rfmt>
  <rcc rId="6227" sId="1" odxf="1" dxf="1">
    <nc r="I404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4" start="0" length="0">
    <dxf>
      <numFmt numFmtId="3" formatCode="#,##0"/>
      <border outline="0">
        <left style="thin">
          <color indexed="64"/>
        </left>
      </border>
    </dxf>
  </rfmt>
  <rcc rId="6228" sId="1" odxf="1" dxf="1">
    <nc r="I405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5" start="0" length="0">
    <dxf>
      <numFmt numFmtId="3" formatCode="#,##0"/>
      <border outline="0">
        <left style="thin">
          <color indexed="64"/>
        </left>
      </border>
    </dxf>
  </rfmt>
  <rcc rId="6229" sId="1" odxf="1" dxf="1">
    <nc r="I406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6" start="0" length="0">
    <dxf>
      <numFmt numFmtId="3" formatCode="#,##0"/>
      <border outline="0">
        <left style="thin">
          <color indexed="64"/>
        </left>
      </border>
    </dxf>
  </rfmt>
  <rcc rId="6230" sId="1" odxf="1" dxf="1">
    <nc r="I407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7" start="0" length="0">
    <dxf>
      <numFmt numFmtId="3" formatCode="#,##0"/>
      <border outline="0">
        <left style="thin">
          <color indexed="64"/>
        </left>
      </border>
    </dxf>
  </rfmt>
  <rcc rId="6231" sId="1" odxf="1" dxf="1">
    <nc r="I408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8" start="0" length="0">
    <dxf>
      <numFmt numFmtId="3" formatCode="#,##0"/>
      <border outline="0">
        <left style="thin">
          <color indexed="64"/>
        </left>
      </border>
    </dxf>
  </rfmt>
  <rcc rId="6232" sId="1" odxf="1" dxf="1">
    <nc r="I409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09" start="0" length="0">
    <dxf>
      <numFmt numFmtId="3" formatCode="#,##0"/>
      <border outline="0">
        <left style="thin">
          <color indexed="64"/>
        </left>
      </border>
    </dxf>
  </rfmt>
  <rcc rId="6233" sId="1" odxf="1" dxf="1">
    <nc r="I410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0" start="0" length="0">
    <dxf>
      <numFmt numFmtId="3" formatCode="#,##0"/>
      <border outline="0">
        <left style="thin">
          <color indexed="64"/>
        </left>
      </border>
    </dxf>
  </rfmt>
  <rcc rId="6234" sId="1" odxf="1" dxf="1">
    <nc r="I411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1" start="0" length="0">
    <dxf>
      <numFmt numFmtId="3" formatCode="#,##0"/>
      <border outline="0">
        <left style="thin">
          <color indexed="64"/>
        </left>
      </border>
    </dxf>
  </rfmt>
  <rcc rId="6235" sId="1" odxf="1" dxf="1">
    <nc r="I412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2" start="0" length="0">
    <dxf>
      <numFmt numFmtId="3" formatCode="#,##0"/>
      <border outline="0">
        <left style="thin">
          <color indexed="64"/>
        </left>
      </border>
    </dxf>
  </rfmt>
  <rcc rId="6236" sId="1" odxf="1" dxf="1">
    <nc r="I413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3" start="0" length="0">
    <dxf>
      <numFmt numFmtId="3" formatCode="#,##0"/>
      <border outline="0">
        <left style="thin">
          <color indexed="64"/>
        </left>
      </border>
    </dxf>
  </rfmt>
  <rcc rId="6237" sId="1" odxf="1" dxf="1">
    <nc r="I414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4" start="0" length="0">
    <dxf>
      <numFmt numFmtId="3" formatCode="#,##0"/>
      <border outline="0">
        <left style="thin">
          <color indexed="64"/>
        </left>
      </border>
    </dxf>
  </rfmt>
  <rcc rId="6238" sId="1" odxf="1" dxf="1">
    <nc r="I415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5" start="0" length="0">
    <dxf>
      <numFmt numFmtId="3" formatCode="#,##0"/>
      <border outline="0">
        <left style="thin">
          <color indexed="64"/>
        </left>
      </border>
    </dxf>
  </rfmt>
  <rcc rId="6239" sId="1" odxf="1" dxf="1">
    <nc r="I416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6" start="0" length="0">
    <dxf>
      <numFmt numFmtId="3" formatCode="#,##0"/>
      <border outline="0">
        <left style="thin">
          <color indexed="64"/>
        </left>
      </border>
    </dxf>
  </rfmt>
  <rcc rId="6240" sId="1" odxf="1" dxf="1">
    <nc r="I417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7" start="0" length="0">
    <dxf>
      <numFmt numFmtId="3" formatCode="#,##0"/>
      <border outline="0">
        <left style="thin">
          <color indexed="64"/>
        </left>
      </border>
    </dxf>
  </rfmt>
  <rcc rId="6241" sId="1" odxf="1" dxf="1">
    <nc r="I418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8" start="0" length="0">
    <dxf>
      <numFmt numFmtId="3" formatCode="#,##0"/>
      <border outline="0">
        <left style="thin">
          <color indexed="64"/>
        </left>
      </border>
    </dxf>
  </rfmt>
  <rcc rId="6242" sId="1" odxf="1" dxf="1">
    <nc r="I419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19" start="0" length="0">
    <dxf>
      <numFmt numFmtId="3" formatCode="#,##0"/>
      <border outline="0">
        <left style="thin">
          <color indexed="64"/>
        </left>
      </border>
    </dxf>
  </rfmt>
  <rcc rId="6243" sId="1" odxf="1" dxf="1">
    <nc r="I420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0" start="0" length="0">
    <dxf>
      <numFmt numFmtId="3" formatCode="#,##0"/>
      <border outline="0">
        <left style="thin">
          <color indexed="64"/>
        </left>
      </border>
    </dxf>
  </rfmt>
  <rcc rId="6244" sId="1" odxf="1" dxf="1">
    <nc r="I421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1" start="0" length="0">
    <dxf>
      <numFmt numFmtId="3" formatCode="#,##0"/>
      <border outline="0">
        <left style="thin">
          <color indexed="64"/>
        </left>
      </border>
    </dxf>
  </rfmt>
  <rcc rId="6245" sId="1" odxf="1" dxf="1">
    <nc r="I422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2" start="0" length="0">
    <dxf>
      <numFmt numFmtId="3" formatCode="#,##0"/>
      <border outline="0">
        <left style="thin">
          <color indexed="64"/>
        </left>
      </border>
    </dxf>
  </rfmt>
  <rcc rId="6246" sId="1" odxf="1" dxf="1">
    <nc r="I423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3" start="0" length="0">
    <dxf>
      <numFmt numFmtId="3" formatCode="#,##0"/>
      <border outline="0">
        <left style="thin">
          <color indexed="64"/>
        </left>
      </border>
    </dxf>
  </rfmt>
  <rcc rId="6247" sId="1" odxf="1" dxf="1">
    <nc r="I424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4" start="0" length="0">
    <dxf>
      <numFmt numFmtId="3" formatCode="#,##0"/>
      <border outline="0">
        <left style="thin">
          <color indexed="64"/>
        </left>
      </border>
    </dxf>
  </rfmt>
  <rcc rId="6248" sId="1" odxf="1" dxf="1">
    <nc r="I425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5" start="0" length="0">
    <dxf>
      <numFmt numFmtId="3" formatCode="#,##0"/>
      <border outline="0">
        <left style="thin">
          <color indexed="64"/>
        </left>
      </border>
    </dxf>
  </rfmt>
  <rcc rId="6249" sId="1" odxf="1" dxf="1">
    <nc r="I426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6" start="0" length="0">
    <dxf>
      <numFmt numFmtId="3" formatCode="#,##0"/>
      <border outline="0">
        <left style="thin">
          <color indexed="64"/>
        </left>
      </border>
    </dxf>
  </rfmt>
  <rcc rId="6250" sId="1" odxf="1" dxf="1">
    <nc r="I427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7" start="0" length="0">
    <dxf>
      <numFmt numFmtId="3" formatCode="#,##0"/>
      <border outline="0">
        <left style="thin">
          <color indexed="64"/>
        </left>
      </border>
    </dxf>
  </rfmt>
  <rcc rId="6251" sId="1" odxf="1" dxf="1">
    <nc r="I428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8" start="0" length="0">
    <dxf>
      <numFmt numFmtId="3" formatCode="#,##0"/>
      <border outline="0">
        <left style="thin">
          <color indexed="64"/>
        </left>
      </border>
    </dxf>
  </rfmt>
  <rcc rId="6252" sId="1" odxf="1" dxf="1">
    <nc r="I429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29" start="0" length="0">
    <dxf>
      <numFmt numFmtId="3" formatCode="#,##0"/>
      <border outline="0">
        <left style="thin">
          <color indexed="64"/>
        </left>
      </border>
    </dxf>
  </rfmt>
  <rcc rId="6253" sId="1" odxf="1" dxf="1">
    <nc r="I430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30" start="0" length="0">
    <dxf>
      <numFmt numFmtId="3" formatCode="#,##0"/>
      <border outline="0">
        <left style="thin">
          <color indexed="64"/>
        </left>
      </border>
    </dxf>
  </rfmt>
  <rcc rId="6254" sId="1" odxf="1" dxf="1">
    <nc r="I431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31" start="0" length="0">
    <dxf>
      <numFmt numFmtId="3" formatCode="#,##0"/>
      <border outline="0">
        <left style="thin">
          <color indexed="64"/>
        </left>
      </border>
    </dxf>
  </rfmt>
  <rcc rId="6255" sId="1" odxf="1" dxf="1">
    <nc r="I432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32" start="0" length="0">
    <dxf>
      <numFmt numFmtId="3" formatCode="#,##0"/>
      <border outline="0">
        <left style="thin">
          <color indexed="64"/>
        </left>
      </border>
    </dxf>
  </rfmt>
  <rcc rId="6256" sId="1" odxf="1" dxf="1">
    <nc r="I433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33" start="0" length="0">
    <dxf>
      <numFmt numFmtId="3" formatCode="#,##0"/>
      <border outline="0">
        <left style="thin">
          <color indexed="64"/>
        </left>
      </border>
    </dxf>
  </rfmt>
  <rcc rId="6257" sId="1" odxf="1" dxf="1">
    <nc r="I434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34" start="0" length="0">
    <dxf>
      <numFmt numFmtId="3" formatCode="#,##0"/>
      <border outline="0">
        <left style="thin">
          <color indexed="64"/>
        </left>
      </border>
    </dxf>
  </rfmt>
  <rcc rId="6258" sId="1" odxf="1" dxf="1">
    <nc r="I435" t="inlineStr">
      <is>
        <t>-</t>
      </is>
    </nc>
    <ndxf>
      <numFmt numFmtId="3" formatCode="#,##0"/>
      <border outline="0">
        <left style="thin">
          <color indexed="64"/>
        </left>
      </border>
    </ndxf>
  </rcc>
  <rfmt sheetId="1" sqref="J435" start="0" length="0">
    <dxf>
      <numFmt numFmtId="3" formatCode="#,##0"/>
      <border outline="0">
        <left style="thin">
          <color indexed="64"/>
        </left>
      </border>
    </dxf>
  </rfmt>
  <rfmt sheetId="1" sqref="I369" start="0" length="0">
    <dxf>
      <border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I312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1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11" start="0" length="0">
    <dxf>
      <border outline="0">
        <left style="medium">
          <color indexed="64"/>
        </left>
        <right style="thin">
          <color indexed="64"/>
        </right>
      </border>
    </dxf>
  </rfmt>
  <rcc rId="6259" sId="1" odxf="1" dxf="1">
    <nc r="I301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cc rId="6260" sId="1">
    <nc r="I302" t="inlineStr">
      <is>
        <t>-</t>
      </is>
    </nc>
  </rcc>
  <rcc rId="6261" sId="1">
    <nc r="I303" t="inlineStr">
      <is>
        <t>-</t>
      </is>
    </nc>
  </rcc>
  <rcc rId="6262" sId="1">
    <nc r="I304" t="inlineStr">
      <is>
        <t>-</t>
      </is>
    </nc>
  </rcc>
  <rcc rId="6263" sId="1">
    <nc r="I305" t="inlineStr">
      <is>
        <t>-</t>
      </is>
    </nc>
  </rcc>
  <rcc rId="6264" sId="1">
    <nc r="I306" t="inlineStr">
      <is>
        <t>-</t>
      </is>
    </nc>
  </rcc>
  <rcc rId="6265" sId="1">
    <nc r="I307" t="inlineStr">
      <is>
        <t>-</t>
      </is>
    </nc>
  </rcc>
  <rcc rId="6266" sId="1">
    <nc r="I308" t="inlineStr">
      <is>
        <t>-</t>
      </is>
    </nc>
  </rcc>
  <rcc rId="6267" sId="1">
    <nc r="I309" t="inlineStr">
      <is>
        <t>-</t>
      </is>
    </nc>
  </rcc>
  <rcc rId="6268" sId="1">
    <nc r="I310" t="inlineStr">
      <is>
        <t>-</t>
      </is>
    </nc>
  </rcc>
  <rcc rId="6269" sId="1">
    <nc r="I311" t="inlineStr">
      <is>
        <t>-</t>
      </is>
    </nc>
  </rcc>
  <rfmt sheetId="1" sqref="J298" start="0" length="0">
    <dxf>
      <border outline="0">
        <left/>
      </border>
    </dxf>
  </rfmt>
  <rfmt sheetId="1" sqref="J299" start="0" length="0">
    <dxf>
      <border outline="0">
        <left/>
      </border>
    </dxf>
  </rfmt>
  <rfmt sheetId="1" sqref="J300" start="0" length="0">
    <dxf>
      <border outline="0">
        <left/>
      </border>
    </dxf>
  </rfmt>
  <rfmt sheetId="1" sqref="J301" start="0" length="0">
    <dxf>
      <border outline="0">
        <left/>
      </border>
    </dxf>
  </rfmt>
  <rcc rId="6270" sId="1" odxf="1" dxf="1">
    <nc r="J302" t="inlineStr">
      <is>
        <t>-</t>
      </is>
    </nc>
    <odxf>
      <border outline="0">
        <left style="medium">
          <color indexed="64"/>
        </left>
      </border>
    </odxf>
    <ndxf>
      <border outline="0">
        <left/>
      </border>
    </ndxf>
  </rcc>
  <rfmt sheetId="1" sqref="J303" start="0" length="0">
    <dxf>
      <border outline="0">
        <left/>
      </border>
    </dxf>
  </rfmt>
  <rfmt sheetId="1" sqref="J304" start="0" length="0">
    <dxf>
      <border outline="0">
        <left/>
      </border>
    </dxf>
  </rfmt>
  <rfmt sheetId="1" sqref="J305" start="0" length="0">
    <dxf>
      <border outline="0">
        <left/>
      </border>
    </dxf>
  </rfmt>
  <rfmt sheetId="1" sqref="J306" start="0" length="0">
    <dxf>
      <border outline="0">
        <left/>
      </border>
    </dxf>
  </rfmt>
  <rfmt sheetId="1" sqref="J307" start="0" length="0">
    <dxf>
      <border outline="0">
        <left/>
      </border>
    </dxf>
  </rfmt>
  <rfmt sheetId="1" sqref="J308" start="0" length="0">
    <dxf>
      <border outline="0">
        <left/>
      </border>
    </dxf>
  </rfmt>
  <rfmt sheetId="1" sqref="J309" start="0" length="0">
    <dxf>
      <border outline="0">
        <left/>
      </border>
    </dxf>
  </rfmt>
  <rcc rId="6271" sId="1" odxf="1" dxf="1">
    <nc r="J310" t="inlineStr">
      <is>
        <t>-</t>
      </is>
    </nc>
    <odxf>
      <border outline="0">
        <left style="medium">
          <color indexed="64"/>
        </left>
      </border>
    </odxf>
    <ndxf>
      <border outline="0">
        <left/>
      </border>
    </ndxf>
  </rcc>
  <rfmt sheetId="1" sqref="J311" start="0" length="0">
    <dxf>
      <border outline="0">
        <left/>
      </border>
    </dxf>
  </rfmt>
  <rfmt sheetId="1" sqref="I28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8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8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8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8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1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2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3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4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9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0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275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J275" start="0" length="0">
    <dxf>
      <border outline="0">
        <left/>
      </border>
    </dxf>
  </rfmt>
  <rfmt sheetId="1" sqref="I276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J276" start="0" length="0">
    <dxf>
      <border outline="0">
        <left/>
      </border>
    </dxf>
  </rfmt>
  <rfmt sheetId="1" sqref="I277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J277" start="0" length="0">
    <dxf>
      <border outline="0">
        <left/>
      </border>
    </dxf>
  </rfmt>
  <rfmt sheetId="1" sqref="I278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J278" start="0" length="0">
    <dxf>
      <border outline="0">
        <left/>
      </border>
    </dxf>
  </rfmt>
  <rfmt sheetId="1" sqref="I279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J279" start="0" length="0">
    <dxf>
      <border outline="0">
        <left/>
      </border>
    </dxf>
  </rfmt>
  <rcc rId="6272" sId="1" odxf="1" dxf="1">
    <nc r="I280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80" start="0" length="0">
    <dxf>
      <border outline="0">
        <left/>
      </border>
    </dxf>
  </rfmt>
  <rcc rId="6273" sId="1" odxf="1" dxf="1">
    <nc r="I281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81" start="0" length="0">
    <dxf>
      <border outline="0">
        <left/>
      </border>
    </dxf>
  </rfmt>
  <rcc rId="6274" sId="1" odxf="1" dxf="1">
    <nc r="I282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82" start="0" length="0">
    <dxf>
      <border outline="0">
        <left/>
      </border>
    </dxf>
  </rfmt>
  <rcc rId="6275" sId="1" odxf="1" dxf="1">
    <nc r="I283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83" start="0" length="0">
    <dxf>
      <border outline="0">
        <left/>
      </border>
    </dxf>
  </rfmt>
  <rcc rId="6276" sId="1" odxf="1" dxf="1">
    <nc r="I284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84" start="0" length="0">
    <dxf>
      <border outline="0">
        <left/>
      </border>
    </dxf>
  </rfmt>
  <rcc rId="6277" sId="1">
    <nc r="I285" t="inlineStr">
      <is>
        <t>-</t>
      </is>
    </nc>
  </rcc>
  <rfmt sheetId="1" sqref="J285" start="0" length="0">
    <dxf>
      <border outline="0">
        <left/>
      </border>
    </dxf>
  </rfmt>
  <rcc rId="6278" sId="1">
    <nc r="I286" t="inlineStr">
      <is>
        <t>-</t>
      </is>
    </nc>
  </rcc>
  <rfmt sheetId="1" sqref="J286" start="0" length="0">
    <dxf>
      <border outline="0">
        <left/>
      </border>
    </dxf>
  </rfmt>
  <rcc rId="6279" sId="1">
    <nc r="I287" t="inlineStr">
      <is>
        <t>-</t>
      </is>
    </nc>
  </rcc>
  <rfmt sheetId="1" sqref="J287" start="0" length="0">
    <dxf>
      <border outline="0">
        <left/>
      </border>
    </dxf>
  </rfmt>
  <rcc rId="6280" sId="1">
    <nc r="I288" t="inlineStr">
      <is>
        <t>-</t>
      </is>
    </nc>
  </rcc>
  <rfmt sheetId="1" sqref="J288" start="0" length="0">
    <dxf>
      <border outline="0">
        <left/>
      </border>
    </dxf>
  </rfmt>
  <rcc rId="6281" sId="1">
    <nc r="I289" t="inlineStr">
      <is>
        <t>-</t>
      </is>
    </nc>
  </rcc>
  <rfmt sheetId="1" sqref="J289" start="0" length="0">
    <dxf>
      <border outline="0">
        <left/>
      </border>
    </dxf>
  </rfmt>
  <rcc rId="6282" sId="1">
    <nc r="I290" t="inlineStr">
      <is>
        <t>-</t>
      </is>
    </nc>
  </rcc>
  <rfmt sheetId="1" sqref="J290" start="0" length="0">
    <dxf>
      <border outline="0">
        <left/>
      </border>
    </dxf>
  </rfmt>
  <rcc rId="6283" sId="1">
    <nc r="I291" t="inlineStr">
      <is>
        <t>-</t>
      </is>
    </nc>
  </rcc>
  <rfmt sheetId="1" sqref="J291" start="0" length="0">
    <dxf>
      <border outline="0">
        <left/>
      </border>
    </dxf>
  </rfmt>
  <rcc rId="6284" sId="1">
    <nc r="I292" t="inlineStr">
      <is>
        <t>-</t>
      </is>
    </nc>
  </rcc>
  <rfmt sheetId="1" sqref="J292" start="0" length="0">
    <dxf>
      <border outline="0">
        <left/>
      </border>
    </dxf>
  </rfmt>
  <rcc rId="6285" sId="1">
    <nc r="I293" t="inlineStr">
      <is>
        <t>-</t>
      </is>
    </nc>
  </rcc>
  <rfmt sheetId="1" sqref="J293" start="0" length="0">
    <dxf>
      <border outline="0">
        <left/>
      </border>
    </dxf>
  </rfmt>
  <rcc rId="6286" sId="1">
    <nc r="I294" t="inlineStr">
      <is>
        <t>-</t>
      </is>
    </nc>
  </rcc>
  <rfmt sheetId="1" sqref="J294" start="0" length="0">
    <dxf>
      <border outline="0">
        <left/>
      </border>
    </dxf>
  </rfmt>
  <rcc rId="6287" sId="1">
    <nc r="I295" t="inlineStr">
      <is>
        <t>-</t>
      </is>
    </nc>
  </rcc>
  <rfmt sheetId="1" sqref="J295" start="0" length="0">
    <dxf>
      <border outline="0">
        <left/>
      </border>
    </dxf>
  </rfmt>
  <rcc rId="6288" sId="1">
    <nc r="I296" t="inlineStr">
      <is>
        <t>-</t>
      </is>
    </nc>
  </rcc>
  <rfmt sheetId="1" sqref="J296" start="0" length="0">
    <dxf>
      <border outline="0">
        <left/>
      </border>
    </dxf>
  </rfmt>
  <rcc rId="6289" sId="1">
    <nc r="I297" t="inlineStr">
      <is>
        <t>-</t>
      </is>
    </nc>
  </rcc>
  <rfmt sheetId="1" sqref="J297" start="0" length="0">
    <dxf>
      <border outline="0">
        <left/>
      </border>
    </dxf>
  </rfmt>
  <rcc rId="6290" sId="1">
    <nc r="I298" t="inlineStr">
      <is>
        <t>-</t>
      </is>
    </nc>
  </rcc>
  <rcc rId="6291" sId="1">
    <nc r="I299" t="inlineStr">
      <is>
        <t>-</t>
      </is>
    </nc>
  </rcc>
  <rcc rId="6292" sId="1">
    <nc r="I300" t="inlineStr">
      <is>
        <t>-</t>
      </is>
    </nc>
  </rcc>
  <rcc rId="6293" sId="1" odxf="1" dxf="1">
    <nc r="I251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1" start="0" length="0">
    <dxf>
      <border outline="0">
        <left/>
      </border>
    </dxf>
  </rfmt>
  <rcc rId="6294" sId="1" odxf="1" dxf="1">
    <nc r="I252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2" start="0" length="0">
    <dxf>
      <border outline="0">
        <left/>
      </border>
    </dxf>
  </rfmt>
  <rcc rId="6295" sId="1" odxf="1" dxf="1">
    <nc r="I253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3" start="0" length="0">
    <dxf>
      <border outline="0">
        <left/>
      </border>
    </dxf>
  </rfmt>
  <rcc rId="6296" sId="1" odxf="1" dxf="1">
    <nc r="I254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4" start="0" length="0">
    <dxf>
      <border outline="0">
        <left/>
      </border>
    </dxf>
  </rfmt>
  <rcc rId="6297" sId="1" odxf="1" dxf="1">
    <nc r="I255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5" start="0" length="0">
    <dxf>
      <border outline="0">
        <left/>
      </border>
    </dxf>
  </rfmt>
  <rcc rId="6298" sId="1" odxf="1" dxf="1">
    <nc r="I256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6" start="0" length="0">
    <dxf>
      <border outline="0">
        <left/>
      </border>
    </dxf>
  </rfmt>
  <rcc rId="6299" sId="1" odxf="1" dxf="1">
    <nc r="I257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7" start="0" length="0">
    <dxf>
      <border outline="0">
        <left/>
      </border>
    </dxf>
  </rfmt>
  <rcc rId="6300" sId="1" odxf="1" dxf="1">
    <nc r="I258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8" start="0" length="0">
    <dxf>
      <border outline="0">
        <left/>
      </border>
    </dxf>
  </rfmt>
  <rcc rId="6301" sId="1" odxf="1" dxf="1">
    <nc r="I259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59" start="0" length="0">
    <dxf>
      <border outline="0">
        <left/>
      </border>
    </dxf>
  </rfmt>
  <rcc rId="6302" sId="1" odxf="1" dxf="1">
    <nc r="I260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0" start="0" length="0">
    <dxf>
      <border outline="0">
        <left/>
      </border>
    </dxf>
  </rfmt>
  <rcc rId="6303" sId="1" odxf="1" dxf="1">
    <nc r="I261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1" start="0" length="0">
    <dxf>
      <border outline="0">
        <left/>
      </border>
    </dxf>
  </rfmt>
  <rcc rId="6304" sId="1" odxf="1" dxf="1">
    <nc r="I262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2" start="0" length="0">
    <dxf>
      <border outline="0">
        <left/>
      </border>
    </dxf>
  </rfmt>
  <rcc rId="6305" sId="1" odxf="1" dxf="1">
    <nc r="I263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3" start="0" length="0">
    <dxf>
      <border outline="0">
        <left/>
      </border>
    </dxf>
  </rfmt>
  <rcc rId="6306" sId="1" odxf="1" dxf="1">
    <nc r="I264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4" start="0" length="0">
    <dxf>
      <border outline="0">
        <left/>
      </border>
    </dxf>
  </rfmt>
  <rcc rId="6307" sId="1" odxf="1" dxf="1">
    <nc r="I265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5" start="0" length="0">
    <dxf>
      <border outline="0">
        <left/>
      </border>
    </dxf>
  </rfmt>
  <rcc rId="6308" sId="1" odxf="1" dxf="1">
    <nc r="I266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6" start="0" length="0">
    <dxf>
      <border outline="0">
        <left/>
      </border>
    </dxf>
  </rfmt>
  <rcc rId="6309" sId="1" odxf="1" dxf="1">
    <nc r="I267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7" start="0" length="0">
    <dxf>
      <border outline="0">
        <left/>
      </border>
    </dxf>
  </rfmt>
  <rcc rId="6310" sId="1" odxf="1" dxf="1">
    <nc r="I268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8" start="0" length="0">
    <dxf>
      <border outline="0">
        <left/>
      </border>
    </dxf>
  </rfmt>
  <rcc rId="6311" sId="1" odxf="1" dxf="1">
    <nc r="I269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69" start="0" length="0">
    <dxf>
      <border outline="0">
        <left/>
      </border>
    </dxf>
  </rfmt>
  <rcc rId="6312" sId="1" odxf="1" dxf="1">
    <nc r="I270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70" start="0" length="0">
    <dxf>
      <border outline="0">
        <left/>
      </border>
    </dxf>
  </rfmt>
  <rcc rId="6313" sId="1" odxf="1" dxf="1">
    <nc r="I271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71" start="0" length="0">
    <dxf>
      <border outline="0">
        <left/>
      </border>
    </dxf>
  </rfmt>
  <rcc rId="6314" sId="1" odxf="1" dxf="1">
    <nc r="I272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72" start="0" length="0">
    <dxf>
      <border outline="0">
        <left/>
      </border>
    </dxf>
  </rfmt>
  <rcc rId="6315" sId="1" odxf="1" dxf="1">
    <nc r="I273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73" start="0" length="0">
    <dxf>
      <border outline="0">
        <left/>
      </border>
    </dxf>
  </rfmt>
  <rcc rId="6316" sId="1" odxf="1" dxf="1">
    <nc r="I274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274" start="0" length="0">
    <dxf>
      <border outline="0">
        <left/>
      </border>
    </dxf>
  </rfmt>
  <rcc rId="6317" sId="1">
    <nc r="I275" t="inlineStr">
      <is>
        <t>-</t>
      </is>
    </nc>
  </rcc>
  <rcc rId="6318" sId="1">
    <nc r="I276" t="inlineStr">
      <is>
        <t>-</t>
      </is>
    </nc>
  </rcc>
  <rcc rId="6319" sId="1">
    <nc r="I277" t="inlineStr">
      <is>
        <t>-</t>
      </is>
    </nc>
  </rcc>
  <rcc rId="6320" sId="1">
    <nc r="I278" t="inlineStr">
      <is>
        <t>-</t>
      </is>
    </nc>
  </rcc>
  <rcc rId="6321" sId="1">
    <nc r="I279" t="inlineStr">
      <is>
        <t>-</t>
      </is>
    </nc>
  </rcc>
  <rcc rId="6322" sId="1" odxf="1" dxf="1">
    <nc r="I313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fmt sheetId="1" sqref="J313" start="0" length="0">
    <dxf>
      <border outline="0">
        <left/>
      </border>
    </dxf>
  </rfmt>
  <rfmt sheetId="1" sqref="I314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I250" start="0" length="0">
    <dxf>
      <border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I248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9:I247" start="0" length="0">
    <dxf>
      <border>
        <right style="thin">
          <color indexed="64"/>
        </right>
      </border>
    </dxf>
  </rfmt>
  <rfmt sheetId="1" sqref="I212:I238" start="0" length="0">
    <dxf>
      <border>
        <right style="thin">
          <color indexed="64"/>
        </right>
      </border>
    </dxf>
  </rfmt>
  <rfmt sheetId="1" sqref="I181:I211" start="0" length="0">
    <dxf>
      <border>
        <right style="thin">
          <color indexed="64"/>
        </right>
      </border>
    </dxf>
  </rfmt>
  <rfmt sheetId="1" sqref="I165:I181" start="0" length="0">
    <dxf>
      <border>
        <right style="thin">
          <color indexed="64"/>
        </right>
      </border>
    </dxf>
  </rfmt>
  <rfmt sheetId="1" sqref="I164" start="0" length="0">
    <dxf>
      <border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I142:I162" start="0" length="0">
    <dxf>
      <border>
        <right style="thin">
          <color indexed="64"/>
        </right>
      </border>
    </dxf>
  </rfmt>
  <rfmt sheetId="1" sqref="I119:I141" start="0" length="0">
    <dxf>
      <border>
        <right style="thin">
          <color indexed="64"/>
        </right>
      </border>
    </dxf>
  </rfmt>
  <rfmt sheetId="1" sqref="I74:I118" start="0" length="0">
    <dxf>
      <border>
        <right style="thin">
          <color indexed="64"/>
        </right>
      </border>
    </dxf>
  </rfmt>
  <rfmt sheetId="1" sqref="I20:I73" start="0" length="0">
    <dxf>
      <border>
        <right style="thin">
          <color indexed="64"/>
        </right>
      </border>
    </dxf>
  </rfmt>
  <rcc rId="6323" sId="1">
    <oc r="M367" t="inlineStr">
      <is>
        <t>Факт (Предложение по корректировке утвержденного плана)</t>
      </is>
    </oc>
    <nc r="M367" t="inlineStr">
      <is>
        <t>Предложение по корректировке утвержденного плана</t>
      </is>
    </nc>
  </rcc>
  <rcv guid="{DBDA91FE-8401-42F2-84E0-2694E3C06546}" action="delete"/>
  <rdn rId="0" localSheetId="1" customView="1" name="Z_DBDA91FE_8401_42F2_84E0_2694E3C06546_.wvu.PrintArea" hidden="1" oldHidden="1">
    <formula>стр.1_4!$A$1:$S$457</formula>
    <oldFormula>стр.1_4!$A$1:$S$457</oldFormula>
  </rdn>
  <rcv guid="{DBDA91FE-8401-42F2-84E0-2694E3C0654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25" sId="1" xfDxf="1" dxf="1" numFmtId="4">
    <oc r="I20" t="inlineStr">
      <is>
        <t>-</t>
      </is>
    </oc>
    <nc r="I20">
      <v>0</v>
    </nc>
    <n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fmt sheetId="1" xfDxf="1" sqref="I2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2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26" sId="1" xfDxf="1" dxf="1" numFmtId="4">
    <oc r="I35" t="inlineStr">
      <is>
        <t>-</t>
      </is>
    </oc>
    <nc r="I35">
      <v>1.556</v>
    </nc>
    <n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3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3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27" sId="1" xfDxf="1" dxf="1" numFmtId="4">
    <oc r="I44" t="inlineStr">
      <is>
        <t>-</t>
      </is>
    </oc>
    <nc r="I44">
      <v>1.556</v>
    </nc>
    <n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4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4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6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7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28" sId="1" xfDxf="1" dxf="1" numFmtId="4">
    <oc r="I78" t="inlineStr">
      <is>
        <t>-</t>
      </is>
    </oc>
    <nc r="I78">
      <v>-1.556</v>
    </nc>
    <ndxf>
      <font>
        <b/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7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29" sId="1" xfDxf="1" dxf="1" numFmtId="4">
    <oc r="I87" t="inlineStr">
      <is>
        <t>-</t>
      </is>
    </oc>
    <nc r="I87">
      <v>-1.556</v>
    </nc>
    <n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8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8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9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30" sId="1" xfDxf="1" dxf="1" numFmtId="4">
    <oc r="I106" t="inlineStr">
      <is>
        <t>-</t>
      </is>
    </oc>
    <nc r="I106">
      <v>-1.556</v>
    </nc>
    <ndxf>
      <font>
        <b/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10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0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31" sId="1" xfDxf="1" dxf="1" numFmtId="4">
    <oc r="I115" t="inlineStr">
      <is>
        <t>-</t>
      </is>
    </oc>
    <nc r="I115">
      <v>-1.556</v>
    </nc>
    <n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11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1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1" start="0" length="0">
    <dxf>
      <font>
        <b/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2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5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32" sId="1" xfDxf="1" dxf="1" numFmtId="4">
    <oc r="I136" t="inlineStr">
      <is>
        <t>-</t>
      </is>
    </oc>
    <nc r="I136">
      <v>-1.1880060000000001</v>
    </nc>
    <ndxf>
      <font>
        <b/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13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3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33" sId="1" xfDxf="1" dxf="1" numFmtId="4">
    <oc r="I145" t="inlineStr">
      <is>
        <t>-</t>
      </is>
    </oc>
    <nc r="I145">
      <v>-1.1880060000000001</v>
    </nc>
    <n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146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4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3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4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6334" sId="1" xfDxf="1" dxf="1" numFmtId="4">
    <oc r="I155" t="inlineStr">
      <is>
        <t>-</t>
      </is>
    </oc>
    <nc r="I155">
      <v>0</v>
    </nc>
    <n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I156" start="0" length="0">
    <dxf>
      <font>
        <b/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7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8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59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60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61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162" start="0" length="0">
    <dxf>
      <font>
        <sz val="5.85"/>
        <name val="Times New Roman"/>
        <scheme val="none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border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I21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:I162" start="0" length="0">
    <dxf>
      <border>
        <right style="thin">
          <color indexed="64"/>
        </right>
      </border>
    </dxf>
  </rfmt>
  <rfmt sheetId="1" sqref="I77" start="0" length="0">
    <dxf>
      <border outline="0">
        <left/>
        <bottom style="medium">
          <color indexed="64"/>
        </bottom>
      </border>
    </dxf>
  </rfmt>
  <rfmt sheetId="1" sqref="I73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I103" start="0" length="0">
    <dxf/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05" sId="1" numFmtId="4">
    <oc r="L16">
      <v>2021</v>
    </oc>
    <nc r="L16">
      <v>2020</v>
    </nc>
  </rcc>
  <rcc rId="4806" sId="1" numFmtId="4">
    <oc r="N16">
      <v>2022</v>
    </oc>
    <nc r="N16">
      <v>2021</v>
    </nc>
  </rcc>
  <rcc rId="4807" sId="1" numFmtId="4">
    <oc r="P16">
      <v>2023</v>
    </oc>
    <nc r="P16">
      <v>2022</v>
    </nc>
  </rcc>
  <rcc rId="4808" sId="1" numFmtId="4">
    <oc r="K16">
      <v>2020</v>
    </oc>
    <nc r="K16">
      <v>2019</v>
    </nc>
  </rcc>
  <rcc rId="4809" sId="1" numFmtId="4">
    <oc r="J16">
      <v>2019</v>
    </oc>
    <nc r="J16">
      <v>2018</v>
    </nc>
  </rcc>
  <rcc rId="4810" sId="1" numFmtId="4">
    <oc r="I16">
      <v>2018</v>
    </oc>
    <nc r="I16"/>
  </rcc>
  <rcc rId="4811" sId="1">
    <oc r="L20">
      <f>L29</f>
    </oc>
    <nc r="L20"/>
  </rcc>
  <rcc rId="4812" sId="1">
    <oc r="L21" t="inlineStr">
      <is>
        <t>-</t>
      </is>
    </oc>
    <nc r="L21"/>
  </rcc>
  <rcc rId="4813" sId="1">
    <oc r="L22" t="inlineStr">
      <is>
        <t>-</t>
      </is>
    </oc>
    <nc r="L22"/>
  </rcc>
  <rcc rId="4814" sId="1">
    <oc r="L23" t="inlineStr">
      <is>
        <t>-</t>
      </is>
    </oc>
    <nc r="L23"/>
  </rcc>
  <rcc rId="4815" sId="1">
    <oc r="L24" t="inlineStr">
      <is>
        <t>-</t>
      </is>
    </oc>
    <nc r="L24"/>
  </rcc>
  <rcc rId="4816" sId="1">
    <oc r="L25" t="inlineStr">
      <is>
        <t>-</t>
      </is>
    </oc>
    <nc r="L25"/>
  </rcc>
  <rcc rId="4817" sId="1">
    <oc r="L26" t="inlineStr">
      <is>
        <t>-</t>
      </is>
    </oc>
    <nc r="L26"/>
  </rcc>
  <rcc rId="4818" sId="1">
    <oc r="L27" t="inlineStr">
      <is>
        <t>-</t>
      </is>
    </oc>
    <nc r="L27"/>
  </rcc>
  <rcc rId="4819" sId="1">
    <oc r="L28" t="inlineStr">
      <is>
        <t>-</t>
      </is>
    </oc>
    <nc r="L28"/>
  </rcc>
  <rcc rId="4820" sId="1">
    <oc r="L29">
      <f>K29*1.04</f>
    </oc>
    <nc r="L29"/>
  </rcc>
  <rcc rId="4821" sId="1">
    <oc r="L30" t="inlineStr">
      <is>
        <t>-</t>
      </is>
    </oc>
    <nc r="L30"/>
  </rcc>
  <rcc rId="4822" sId="1">
    <oc r="L31" t="inlineStr">
      <is>
        <t>-</t>
      </is>
    </oc>
    <nc r="L31"/>
  </rcc>
  <rcc rId="4823" sId="1">
    <oc r="L32" t="inlineStr">
      <is>
        <t>-</t>
      </is>
    </oc>
    <nc r="L32"/>
  </rcc>
  <rcc rId="4824" sId="1">
    <oc r="L33" t="inlineStr">
      <is>
        <t>-</t>
      </is>
    </oc>
    <nc r="L33"/>
  </rcc>
  <rcc rId="4825" sId="1">
    <oc r="L34" t="inlineStr">
      <is>
        <t>-</t>
      </is>
    </oc>
    <nc r="L34"/>
  </rcc>
  <rcc rId="4826" sId="1">
    <oc r="L35">
      <f>L44</f>
    </oc>
    <nc r="L35"/>
  </rcc>
  <rcc rId="4827" sId="1">
    <oc r="L36" t="inlineStr">
      <is>
        <t>-</t>
      </is>
    </oc>
    <nc r="L36"/>
  </rcc>
  <rcc rId="4828" sId="1">
    <oc r="L37" t="inlineStr">
      <is>
        <t>-</t>
      </is>
    </oc>
    <nc r="L37"/>
  </rcc>
  <rcc rId="4829" sId="1">
    <oc r="L38" t="inlineStr">
      <is>
        <t>-</t>
      </is>
    </oc>
    <nc r="L38"/>
  </rcc>
  <rcc rId="4830" sId="1">
    <oc r="L39" t="inlineStr">
      <is>
        <t>-</t>
      </is>
    </oc>
    <nc r="L39"/>
  </rcc>
  <rcc rId="4831" sId="1">
    <oc r="L40" t="inlineStr">
      <is>
        <t>-</t>
      </is>
    </oc>
    <nc r="L40"/>
  </rcc>
  <rcc rId="4832" sId="1">
    <oc r="L41" t="inlineStr">
      <is>
        <t>-</t>
      </is>
    </oc>
    <nc r="L41"/>
  </rcc>
  <rcc rId="4833" sId="1">
    <oc r="L42" t="inlineStr">
      <is>
        <t>-</t>
      </is>
    </oc>
    <nc r="L42"/>
  </rcc>
  <rcc rId="4834" sId="1">
    <oc r="L43" t="inlineStr">
      <is>
        <t>-</t>
      </is>
    </oc>
    <nc r="L43"/>
  </rcc>
  <rcc rId="4835" sId="1">
    <oc r="L44">
      <f>K44*1.04</f>
    </oc>
    <nc r="L44"/>
  </rcc>
  <rcc rId="4836" sId="1">
    <oc r="L45" t="inlineStr">
      <is>
        <t>-</t>
      </is>
    </oc>
    <nc r="L45"/>
  </rcc>
  <rcc rId="4837" sId="1">
    <oc r="L46" t="inlineStr">
      <is>
        <t>-</t>
      </is>
    </oc>
    <nc r="L46"/>
  </rcc>
  <rcc rId="4838" sId="1">
    <oc r="L47" t="inlineStr">
      <is>
        <t>-</t>
      </is>
    </oc>
    <nc r="L47"/>
  </rcc>
  <rcc rId="4839" sId="1">
    <oc r="L48" t="inlineStr">
      <is>
        <t>-</t>
      </is>
    </oc>
    <nc r="L48"/>
  </rcc>
  <rcc rId="4840" sId="1">
    <oc r="L49" t="inlineStr">
      <is>
        <t>-</t>
      </is>
    </oc>
    <nc r="L49"/>
  </rcc>
  <rcc rId="4841" sId="1">
    <oc r="L51" t="inlineStr">
      <is>
        <t>-</t>
      </is>
    </oc>
    <nc r="L51"/>
  </rcc>
  <rcc rId="4842" sId="1">
    <oc r="L52" t="inlineStr">
      <is>
        <t>-</t>
      </is>
    </oc>
    <nc r="L52"/>
  </rcc>
  <rcc rId="4843" sId="1">
    <oc r="L54" t="inlineStr">
      <is>
        <t>-</t>
      </is>
    </oc>
    <nc r="L54"/>
  </rcc>
  <rcc rId="4844" sId="1">
    <oc r="L56" t="inlineStr">
      <is>
        <t>-</t>
      </is>
    </oc>
    <nc r="L56"/>
  </rcc>
  <rcc rId="4845" sId="1">
    <oc r="L57" t="inlineStr">
      <is>
        <t>-</t>
      </is>
    </oc>
    <nc r="L57"/>
  </rcc>
  <rcc rId="4846" sId="1">
    <oc r="L58" t="inlineStr">
      <is>
        <t>-</t>
      </is>
    </oc>
    <nc r="L58"/>
  </rcc>
  <rcc rId="4847" sId="1">
    <oc r="L60" t="inlineStr">
      <is>
        <t>-</t>
      </is>
    </oc>
    <nc r="L60"/>
  </rcc>
  <rcc rId="4848" sId="1">
    <oc r="L61" t="inlineStr">
      <is>
        <t>-</t>
      </is>
    </oc>
    <nc r="L61"/>
  </rcc>
  <rcc rId="4849" sId="1">
    <oc r="L62" t="inlineStr">
      <is>
        <t>-</t>
      </is>
    </oc>
    <nc r="L62"/>
  </rcc>
  <rcc rId="4850" sId="1">
    <oc r="L64" t="inlineStr">
      <is>
        <t>-</t>
      </is>
    </oc>
    <nc r="L64"/>
  </rcc>
  <rcc rId="4851" sId="1">
    <oc r="L65" t="inlineStr">
      <is>
        <t>-</t>
      </is>
    </oc>
    <nc r="L65"/>
  </rcc>
  <rcc rId="4852" sId="1">
    <oc r="L66" t="inlineStr">
      <is>
        <t>-</t>
      </is>
    </oc>
    <nc r="L66"/>
  </rcc>
  <rcc rId="4853" sId="1">
    <oc r="L67" t="inlineStr">
      <is>
        <t>-</t>
      </is>
    </oc>
    <nc r="L67"/>
  </rcc>
  <rcc rId="4854" sId="1">
    <oc r="L68" t="inlineStr">
      <is>
        <t>-</t>
      </is>
    </oc>
    <nc r="L68"/>
  </rcc>
  <rcc rId="4855" sId="1">
    <oc r="L69" t="inlineStr">
      <is>
        <t>-</t>
      </is>
    </oc>
    <nc r="L69"/>
  </rcc>
  <rcc rId="4856" sId="1">
    <oc r="L70" t="inlineStr">
      <is>
        <t>-</t>
      </is>
    </oc>
    <nc r="L70"/>
  </rcc>
  <rcc rId="4857" sId="1">
    <oc r="L71" t="inlineStr">
      <is>
        <t>-</t>
      </is>
    </oc>
    <nc r="L71"/>
  </rcc>
  <rcc rId="4858" sId="1">
    <oc r="L72" t="inlineStr">
      <is>
        <t>-</t>
      </is>
    </oc>
    <nc r="L72"/>
  </rcc>
  <rcc rId="4859" sId="1">
    <oc r="L73" t="inlineStr">
      <is>
        <t>-</t>
      </is>
    </oc>
    <nc r="L73"/>
  </rcc>
  <rcc rId="4860" sId="1">
    <oc r="L74" t="inlineStr">
      <is>
        <t>-</t>
      </is>
    </oc>
    <nc r="L74"/>
  </rcc>
  <rcc rId="4861" sId="1">
    <oc r="L75" t="inlineStr">
      <is>
        <t>-</t>
      </is>
    </oc>
    <nc r="L75"/>
  </rcc>
  <rcc rId="4862" sId="1">
    <oc r="L76" t="inlineStr">
      <is>
        <t>-</t>
      </is>
    </oc>
    <nc r="L76"/>
  </rcc>
  <rcc rId="4863" sId="1">
    <oc r="L77" t="inlineStr">
      <is>
        <t>-</t>
      </is>
    </oc>
    <nc r="L77"/>
  </rcc>
  <rcc rId="4864" sId="1">
    <oc r="L78">
      <f>L87</f>
    </oc>
    <nc r="L78"/>
  </rcc>
  <rcc rId="4865" sId="1">
    <oc r="L79" t="inlineStr">
      <is>
        <t>-</t>
      </is>
    </oc>
    <nc r="L79"/>
  </rcc>
  <rcc rId="4866" sId="1">
    <oc r="L80" t="inlineStr">
      <is>
        <t>-</t>
      </is>
    </oc>
    <nc r="L80"/>
  </rcc>
  <rcc rId="4867" sId="1">
    <oc r="L81" t="inlineStr">
      <is>
        <t>-</t>
      </is>
    </oc>
    <nc r="L81"/>
  </rcc>
  <rcc rId="4868" sId="1">
    <oc r="L82" t="inlineStr">
      <is>
        <t>-</t>
      </is>
    </oc>
    <nc r="L82"/>
  </rcc>
  <rcc rId="4869" sId="1">
    <oc r="L83" t="inlineStr">
      <is>
        <t>-</t>
      </is>
    </oc>
    <nc r="L83"/>
  </rcc>
  <rcc rId="4870" sId="1">
    <oc r="L84" t="inlineStr">
      <is>
        <t>-</t>
      </is>
    </oc>
    <nc r="L84"/>
  </rcc>
  <rcc rId="4871" sId="1">
    <oc r="L85" t="inlineStr">
      <is>
        <t>-</t>
      </is>
    </oc>
    <nc r="L85"/>
  </rcc>
  <rcc rId="4872" sId="1">
    <oc r="L86" t="inlineStr">
      <is>
        <t>-</t>
      </is>
    </oc>
    <nc r="L86"/>
  </rcc>
  <rcc rId="4873" sId="1">
    <oc r="L87">
      <f>L29-L44</f>
    </oc>
    <nc r="L87"/>
  </rcc>
  <rcc rId="4874" sId="1">
    <oc r="L88" t="inlineStr">
      <is>
        <t>-</t>
      </is>
    </oc>
    <nc r="L88"/>
  </rcc>
  <rcc rId="4875" sId="1">
    <oc r="L89" t="inlineStr">
      <is>
        <t>-</t>
      </is>
    </oc>
    <nc r="L89"/>
  </rcc>
  <rcc rId="4876" sId="1">
    <oc r="L90" t="inlineStr">
      <is>
        <t>-</t>
      </is>
    </oc>
    <nc r="L90"/>
  </rcc>
  <rcc rId="4877" sId="1">
    <oc r="L91" t="inlineStr">
      <is>
        <t>-</t>
      </is>
    </oc>
    <nc r="L91"/>
  </rcc>
  <rcc rId="4878" sId="1">
    <oc r="L92" t="inlineStr">
      <is>
        <t>-</t>
      </is>
    </oc>
    <nc r="L92"/>
  </rcc>
  <rcc rId="4879" sId="1">
    <oc r="L93" t="inlineStr">
      <is>
        <t>-</t>
      </is>
    </oc>
    <nc r="L93"/>
  </rcc>
  <rcc rId="4880" sId="1">
    <oc r="L94" t="inlineStr">
      <is>
        <t>-</t>
      </is>
    </oc>
    <nc r="L94"/>
  </rcc>
  <rcc rId="4881" sId="1">
    <oc r="L95" t="inlineStr">
      <is>
        <t>-</t>
      </is>
    </oc>
    <nc r="L95"/>
  </rcc>
  <rcc rId="4882" sId="1">
    <oc r="L96" t="inlineStr">
      <is>
        <t>-</t>
      </is>
    </oc>
    <nc r="L96"/>
  </rcc>
  <rcc rId="4883" sId="1">
    <oc r="L97" t="inlineStr">
      <is>
        <t>-</t>
      </is>
    </oc>
    <nc r="L97"/>
  </rcc>
  <rcc rId="4884" sId="1">
    <oc r="L98" t="inlineStr">
      <is>
        <t>-</t>
      </is>
    </oc>
    <nc r="L98"/>
  </rcc>
  <rcc rId="4885" sId="1">
    <oc r="L99" t="inlineStr">
      <is>
        <t>-</t>
      </is>
    </oc>
    <nc r="L99"/>
  </rcc>
  <rcc rId="4886" sId="1">
    <oc r="L100" t="inlineStr">
      <is>
        <t>-</t>
      </is>
    </oc>
    <nc r="L100"/>
  </rcc>
  <rcc rId="4887" sId="1">
    <oc r="L101" t="inlineStr">
      <is>
        <t>-</t>
      </is>
    </oc>
    <nc r="L101"/>
  </rcc>
  <rcc rId="4888" sId="1">
    <oc r="L102" t="inlineStr">
      <is>
        <t>-</t>
      </is>
    </oc>
    <nc r="L102"/>
  </rcc>
  <rcc rId="4889" sId="1">
    <oc r="L103" t="inlineStr">
      <is>
        <t>-</t>
      </is>
    </oc>
    <nc r="L103"/>
  </rcc>
  <rcc rId="4890" sId="1">
    <oc r="L104" t="inlineStr">
      <is>
        <t>-</t>
      </is>
    </oc>
    <nc r="L104"/>
  </rcc>
  <rcc rId="4891" sId="1">
    <oc r="L105" t="inlineStr">
      <is>
        <t>-</t>
      </is>
    </oc>
    <nc r="L105"/>
  </rcc>
  <rcc rId="4892" sId="1">
    <oc r="L106">
      <f>L115</f>
    </oc>
    <nc r="L106"/>
  </rcc>
  <rcc rId="4893" sId="1">
    <oc r="L107" t="inlineStr">
      <is>
        <t>-</t>
      </is>
    </oc>
    <nc r="L107"/>
  </rcc>
  <rcc rId="4894" sId="1">
    <oc r="L108" t="inlineStr">
      <is>
        <t>-</t>
      </is>
    </oc>
    <nc r="L108"/>
  </rcc>
  <rcc rId="4895" sId="1">
    <oc r="L109" t="inlineStr">
      <is>
        <t>-</t>
      </is>
    </oc>
    <nc r="L109"/>
  </rcc>
  <rcc rId="4896" sId="1">
    <oc r="L110" t="inlineStr">
      <is>
        <t>-</t>
      </is>
    </oc>
    <nc r="L110"/>
  </rcc>
  <rcc rId="4897" sId="1">
    <oc r="L111" t="inlineStr">
      <is>
        <t>-</t>
      </is>
    </oc>
    <nc r="L111"/>
  </rcc>
  <rcc rId="4898" sId="1">
    <oc r="L112" t="inlineStr">
      <is>
        <t>-</t>
      </is>
    </oc>
    <nc r="L112"/>
  </rcc>
  <rcc rId="4899" sId="1">
    <oc r="L113" t="inlineStr">
      <is>
        <t>-</t>
      </is>
    </oc>
    <nc r="L113"/>
  </rcc>
  <rcc rId="4900" sId="1">
    <oc r="L114" t="inlineStr">
      <is>
        <t>-</t>
      </is>
    </oc>
    <nc r="L114"/>
  </rcc>
  <rcc rId="4901" sId="1">
    <oc r="L115">
      <f>L78</f>
    </oc>
    <nc r="L115"/>
  </rcc>
  <rcc rId="4902" sId="1">
    <oc r="L116" t="inlineStr">
      <is>
        <t>-</t>
      </is>
    </oc>
    <nc r="L116"/>
  </rcc>
  <rcc rId="4903" sId="1">
    <oc r="L117" t="inlineStr">
      <is>
        <t>-</t>
      </is>
    </oc>
    <nc r="L117"/>
  </rcc>
  <rcc rId="4904" sId="1">
    <oc r="L118" t="inlineStr">
      <is>
        <t>-</t>
      </is>
    </oc>
    <nc r="L118"/>
  </rcc>
  <rcc rId="4905" sId="1">
    <oc r="L119" t="inlineStr">
      <is>
        <t>-</t>
      </is>
    </oc>
    <nc r="L119"/>
  </rcc>
  <rcc rId="4906" sId="1">
    <oc r="L120" t="inlineStr">
      <is>
        <t>-</t>
      </is>
    </oc>
    <nc r="L120"/>
  </rcc>
  <rcc rId="4907" sId="1">
    <oc r="L121">
      <f>L130</f>
    </oc>
    <nc r="L121"/>
  </rcc>
  <rcc rId="4908" sId="1">
    <oc r="L122" t="inlineStr">
      <is>
        <t>-</t>
      </is>
    </oc>
    <nc r="L122"/>
  </rcc>
  <rcc rId="4909" sId="1">
    <oc r="L123" t="inlineStr">
      <is>
        <t>-</t>
      </is>
    </oc>
    <nc r="L123"/>
  </rcc>
  <rcc rId="4910" sId="1">
    <oc r="L124" t="inlineStr">
      <is>
        <t>-</t>
      </is>
    </oc>
    <nc r="L124"/>
  </rcc>
  <rcc rId="4911" sId="1">
    <oc r="L125" t="inlineStr">
      <is>
        <t>-</t>
      </is>
    </oc>
    <nc r="L125"/>
  </rcc>
  <rcc rId="4912" sId="1">
    <oc r="L126" t="inlineStr">
      <is>
        <t>-</t>
      </is>
    </oc>
    <nc r="L126"/>
  </rcc>
  <rcc rId="4913" sId="1">
    <oc r="L127" t="inlineStr">
      <is>
        <t>-</t>
      </is>
    </oc>
    <nc r="L127"/>
  </rcc>
  <rcc rId="4914" sId="1">
    <oc r="L128" t="inlineStr">
      <is>
        <t>-</t>
      </is>
    </oc>
    <nc r="L128"/>
  </rcc>
  <rcc rId="4915" sId="1">
    <oc r="L129" t="inlineStr">
      <is>
        <t>-</t>
      </is>
    </oc>
    <nc r="L129"/>
  </rcc>
  <rcc rId="4916" sId="1">
    <oc r="L130">
      <f>0.2365*L106</f>
    </oc>
    <nc r="L130"/>
  </rcc>
  <rcc rId="4917" sId="1">
    <oc r="L131" t="inlineStr">
      <is>
        <t>-</t>
      </is>
    </oc>
    <nc r="L131"/>
  </rcc>
  <rcc rId="4918" sId="1">
    <oc r="L132" t="inlineStr">
      <is>
        <t>-</t>
      </is>
    </oc>
    <nc r="L132"/>
  </rcc>
  <rcc rId="4919" sId="1">
    <oc r="L133" t="inlineStr">
      <is>
        <t>-</t>
      </is>
    </oc>
    <nc r="L133"/>
  </rcc>
  <rcc rId="4920" sId="1">
    <oc r="L134" t="inlineStr">
      <is>
        <t>-</t>
      </is>
    </oc>
    <nc r="L134"/>
  </rcc>
  <rcc rId="4921" sId="1">
    <oc r="L135" t="inlineStr">
      <is>
        <t>-</t>
      </is>
    </oc>
    <nc r="L135"/>
  </rcc>
  <rcc rId="4922" sId="1">
    <oc r="L136">
      <f>L145</f>
    </oc>
    <nc r="L136"/>
  </rcc>
  <rcc rId="4923" sId="1">
    <oc r="L137" t="inlineStr">
      <is>
        <t>-</t>
      </is>
    </oc>
    <nc r="L137"/>
  </rcc>
  <rcc rId="4924" sId="1">
    <oc r="L138" t="inlineStr">
      <is>
        <t>-</t>
      </is>
    </oc>
    <nc r="L138"/>
  </rcc>
  <rcc rId="4925" sId="1">
    <oc r="L139" t="inlineStr">
      <is>
        <t>-</t>
      </is>
    </oc>
    <nc r="L139"/>
  </rcc>
  <rcc rId="4926" sId="1">
    <oc r="L140" t="inlineStr">
      <is>
        <t>-</t>
      </is>
    </oc>
    <nc r="L140"/>
  </rcc>
  <rcc rId="4927" sId="1">
    <oc r="L141" t="inlineStr">
      <is>
        <t>-</t>
      </is>
    </oc>
    <nc r="L141"/>
  </rcc>
  <rcc rId="4928" sId="1">
    <oc r="L142" t="inlineStr">
      <is>
        <t>-</t>
      </is>
    </oc>
    <nc r="L142"/>
  </rcc>
  <rcc rId="4929" sId="1">
    <oc r="L143" t="inlineStr">
      <is>
        <t>-</t>
      </is>
    </oc>
    <nc r="L143"/>
  </rcc>
  <rcc rId="4930" sId="1">
    <oc r="L144" t="inlineStr">
      <is>
        <t>-</t>
      </is>
    </oc>
    <nc r="L144"/>
  </rcc>
  <rcc rId="4931" sId="1">
    <oc r="L145">
      <f>L106-L121</f>
    </oc>
    <nc r="L145"/>
  </rcc>
  <rcc rId="4932" sId="1">
    <oc r="L146" t="inlineStr">
      <is>
        <t>-</t>
      </is>
    </oc>
    <nc r="L146"/>
  </rcc>
  <rcc rId="4933" sId="1">
    <oc r="L147" t="inlineStr">
      <is>
        <t>-</t>
      </is>
    </oc>
    <nc r="L147"/>
  </rcc>
  <rcc rId="4934" sId="1">
    <oc r="L148" t="inlineStr">
      <is>
        <t>-</t>
      </is>
    </oc>
    <nc r="L148"/>
  </rcc>
  <rcc rId="4935" sId="1">
    <oc r="L149" t="inlineStr">
      <is>
        <t>-</t>
      </is>
    </oc>
    <nc r="L149"/>
  </rcc>
  <rcc rId="4936" sId="1">
    <oc r="L150" t="inlineStr">
      <is>
        <t>-</t>
      </is>
    </oc>
    <nc r="L150"/>
  </rcc>
  <rcc rId="4937" sId="1">
    <oc r="L164">
      <f>SUM(L165,L169:L175,L178,L181)</f>
    </oc>
    <nc r="L164"/>
  </rcc>
  <rcc rId="4938" sId="1">
    <oc r="L165" t="inlineStr">
      <is>
        <t>-</t>
      </is>
    </oc>
    <nc r="L165"/>
  </rcc>
  <rcc rId="4939" sId="1">
    <oc r="L166" t="inlineStr">
      <is>
        <t>-</t>
      </is>
    </oc>
    <nc r="L166"/>
  </rcc>
  <rcc rId="4940" sId="1">
    <oc r="L167" t="inlineStr">
      <is>
        <t>-</t>
      </is>
    </oc>
    <nc r="L167"/>
  </rcc>
  <rcc rId="4941" sId="1">
    <oc r="L168" t="inlineStr">
      <is>
        <t>-</t>
      </is>
    </oc>
    <nc r="L168"/>
  </rcc>
  <rcc rId="4942" sId="1">
    <oc r="L169" t="inlineStr">
      <is>
        <t>-</t>
      </is>
    </oc>
    <nc r="L169"/>
  </rcc>
  <rcc rId="4943" sId="1">
    <oc r="L170" t="inlineStr">
      <is>
        <t>-</t>
      </is>
    </oc>
    <nc r="L170"/>
  </rcc>
  <rcc rId="4944" sId="1">
    <oc r="L171" t="inlineStr">
      <is>
        <t>-</t>
      </is>
    </oc>
    <nc r="L171"/>
  </rcc>
  <rcc rId="4945" sId="1">
    <oc r="L172" t="inlineStr">
      <is>
        <t>-</t>
      </is>
    </oc>
    <nc r="L172"/>
  </rcc>
  <rcc rId="4946" sId="1">
    <oc r="L173">
      <f>K173*1.04</f>
    </oc>
    <nc r="L173"/>
  </rcc>
  <rcc rId="4947" sId="1">
    <oc r="L174" t="inlineStr">
      <is>
        <t>-</t>
      </is>
    </oc>
    <nc r="L174"/>
  </rcc>
  <rcc rId="4948" sId="1">
    <oc r="L175" t="inlineStr">
      <is>
        <t>-</t>
      </is>
    </oc>
    <nc r="L175"/>
  </rcc>
  <rcc rId="4949" sId="1">
    <oc r="L176" t="inlineStr">
      <is>
        <t>-</t>
      </is>
    </oc>
    <nc r="L176"/>
  </rcc>
  <rcc rId="4950" sId="1">
    <oc r="L177" t="inlineStr">
      <is>
        <t>-</t>
      </is>
    </oc>
    <nc r="L177"/>
  </rcc>
  <rcc rId="4951" sId="1">
    <oc r="L178" t="inlineStr">
      <is>
        <t>-</t>
      </is>
    </oc>
    <nc r="L178"/>
  </rcc>
  <rcc rId="4952" sId="1">
    <oc r="L179" t="inlineStr">
      <is>
        <t>-</t>
      </is>
    </oc>
    <nc r="L179"/>
  </rcc>
  <rcc rId="4953" sId="1">
    <oc r="L180" t="inlineStr">
      <is>
        <t>-</t>
      </is>
    </oc>
    <nc r="L180"/>
  </rcc>
  <rcc rId="4954" sId="1">
    <oc r="L181" t="inlineStr">
      <is>
        <t>-</t>
      </is>
    </oc>
    <nc r="L181"/>
  </rcc>
  <rcc rId="4955" sId="1">
    <oc r="L182">
      <f>K182*1.04</f>
    </oc>
    <nc r="L182"/>
  </rcc>
  <rcc rId="4956" sId="1">
    <oc r="L183" t="inlineStr">
      <is>
        <t>-</t>
      </is>
    </oc>
    <nc r="L183"/>
  </rcc>
  <rcc rId="4957" sId="1">
    <oc r="L184">
      <f>SUM(L185:L187)</f>
    </oc>
    <nc r="L184"/>
  </rcc>
  <rcc rId="4958" sId="1">
    <oc r="L185">
      <f>K185*1.04</f>
    </oc>
    <nc r="L185"/>
  </rcc>
  <rcc rId="4959" sId="1">
    <oc r="L186" t="inlineStr">
      <is>
        <t>-</t>
      </is>
    </oc>
    <nc r="L186"/>
  </rcc>
  <rcc rId="4960" sId="1">
    <oc r="L187" t="inlineStr">
      <is>
        <t>-</t>
      </is>
    </oc>
    <nc r="L187"/>
  </rcc>
  <rcc rId="4961" sId="1">
    <oc r="L188">
      <f>K188*1.04</f>
    </oc>
    <nc r="L188"/>
  </rcc>
  <rcc rId="4962" sId="1">
    <oc r="L189" t="inlineStr">
      <is>
        <t>-</t>
      </is>
    </oc>
    <nc r="L189"/>
  </rcc>
  <rcc rId="4963" sId="1">
    <oc r="L190" t="inlineStr">
      <is>
        <t>-</t>
      </is>
    </oc>
    <nc r="L190"/>
  </rcc>
  <rcc rId="4964" sId="1">
    <oc r="L191" t="inlineStr">
      <is>
        <t>-</t>
      </is>
    </oc>
    <nc r="L191"/>
  </rcc>
  <rcc rId="4965" sId="1">
    <oc r="L192" t="inlineStr">
      <is>
        <t>-</t>
      </is>
    </oc>
    <nc r="L192"/>
  </rcc>
  <rcc rId="4966" sId="1">
    <oc r="L193" t="inlineStr">
      <is>
        <t>-</t>
      </is>
    </oc>
    <nc r="L193"/>
  </rcc>
  <rcc rId="4967" sId="1">
    <oc r="L194" t="inlineStr">
      <is>
        <t>-</t>
      </is>
    </oc>
    <nc r="L194"/>
  </rcc>
  <rcc rId="4968" sId="1">
    <oc r="L195" t="inlineStr">
      <is>
        <t>-</t>
      </is>
    </oc>
    <nc r="L195"/>
  </rcc>
  <rcc rId="4969" sId="1">
    <oc r="L196" t="inlineStr">
      <is>
        <t>-</t>
      </is>
    </oc>
    <nc r="L196"/>
  </rcc>
  <rcc rId="4970" sId="1">
    <oc r="L197" t="inlineStr">
      <is>
        <t>-</t>
      </is>
    </oc>
    <nc r="L197"/>
  </rcc>
  <rcc rId="4971" sId="1">
    <oc r="L198" t="inlineStr">
      <is>
        <t>-</t>
      </is>
    </oc>
    <nc r="L198"/>
  </rcc>
  <rcc rId="4972" sId="1">
    <oc r="L199">
      <f>K199*1.04</f>
    </oc>
    <nc r="L199"/>
  </rcc>
  <rcc rId="4973" sId="1">
    <oc r="L200" t="inlineStr">
      <is>
        <t>-</t>
      </is>
    </oc>
    <nc r="L200"/>
  </rcc>
  <rcc rId="4974" sId="1">
    <oc r="L201" t="inlineStr">
      <is>
        <t>-</t>
      </is>
    </oc>
    <nc r="L201"/>
  </rcc>
  <rcc rId="4975" sId="1">
    <oc r="L202" t="inlineStr">
      <is>
        <t>-</t>
      </is>
    </oc>
    <nc r="L202"/>
  </rcc>
  <rcc rId="4976" sId="1">
    <oc r="L203" t="inlineStr">
      <is>
        <t>-</t>
      </is>
    </oc>
    <nc r="L203"/>
  </rcc>
  <rcc rId="4977" sId="1">
    <oc r="L204" t="inlineStr">
      <is>
        <t>-</t>
      </is>
    </oc>
    <nc r="L204"/>
  </rcc>
  <rcc rId="4978" sId="1">
    <oc r="L205" t="inlineStr">
      <is>
        <t>-</t>
      </is>
    </oc>
    <nc r="L205"/>
  </rcc>
  <rcc rId="4979" sId="1">
    <oc r="L206" t="inlineStr">
      <is>
        <t>-</t>
      </is>
    </oc>
    <nc r="L206"/>
  </rcc>
  <rcc rId="4980" sId="1">
    <oc r="L207" t="inlineStr">
      <is>
        <t>-</t>
      </is>
    </oc>
    <nc r="L207"/>
  </rcc>
  <rcc rId="4981" sId="1">
    <oc r="L208" t="inlineStr">
      <is>
        <t>-</t>
      </is>
    </oc>
    <nc r="L208"/>
  </rcc>
  <rcc rId="4982" sId="1">
    <oc r="L209" t="inlineStr">
      <is>
        <t>-</t>
      </is>
    </oc>
    <nc r="L209"/>
  </rcc>
  <rcc rId="4983" sId="1">
    <oc r="L210" t="inlineStr">
      <is>
        <t>-</t>
      </is>
    </oc>
    <nc r="L210"/>
  </rcc>
  <rcc rId="4984" sId="1">
    <oc r="L211" t="inlineStr">
      <is>
        <t>-</t>
      </is>
    </oc>
    <nc r="L211"/>
  </rcc>
  <rcc rId="4985" sId="1">
    <oc r="L212" t="inlineStr">
      <is>
        <t>-</t>
      </is>
    </oc>
    <nc r="L212"/>
  </rcc>
  <rcc rId="4986" sId="1">
    <oc r="L213" t="inlineStr">
      <is>
        <t>-</t>
      </is>
    </oc>
    <nc r="L213"/>
  </rcc>
  <rcc rId="4987" sId="1">
    <oc r="L214" t="inlineStr">
      <is>
        <t>-</t>
      </is>
    </oc>
    <nc r="L214"/>
  </rcc>
  <rcc rId="4988" sId="1">
    <oc r="L215" t="inlineStr">
      <is>
        <t>-</t>
      </is>
    </oc>
    <nc r="L215"/>
  </rcc>
  <rcc rId="4989" sId="1">
    <oc r="L216" t="inlineStr">
      <is>
        <t>-</t>
      </is>
    </oc>
    <nc r="L216"/>
  </rcc>
  <rcc rId="4990" sId="1">
    <oc r="L217" t="inlineStr">
      <is>
        <t>-</t>
      </is>
    </oc>
    <nc r="L217"/>
  </rcc>
  <rcc rId="4991" sId="1">
    <oc r="L218" t="inlineStr">
      <is>
        <t>-</t>
      </is>
    </oc>
    <nc r="L218"/>
  </rcc>
  <rcc rId="4992" sId="1">
    <oc r="L219" t="inlineStr">
      <is>
        <t>-</t>
      </is>
    </oc>
    <nc r="L219"/>
  </rcc>
  <rcc rId="4993" sId="1">
    <oc r="L220" t="inlineStr">
      <is>
        <t>-</t>
      </is>
    </oc>
    <nc r="L220"/>
  </rcc>
  <rcc rId="4994" sId="1">
    <oc r="L221" t="inlineStr">
      <is>
        <t>-</t>
      </is>
    </oc>
    <nc r="L221"/>
  </rcc>
  <rcc rId="4995" sId="1">
    <oc r="L222" t="inlineStr">
      <is>
        <t>-</t>
      </is>
    </oc>
    <nc r="L222"/>
  </rcc>
  <rcc rId="4996" sId="1">
    <oc r="L223" t="inlineStr">
      <is>
        <t>-</t>
      </is>
    </oc>
    <nc r="L223"/>
  </rcc>
  <rcc rId="4997" sId="1">
    <oc r="L224" t="inlineStr">
      <is>
        <t>-</t>
      </is>
    </oc>
    <nc r="L224"/>
  </rcc>
  <rcc rId="4998" sId="1">
    <oc r="L225" t="inlineStr">
      <is>
        <t>-</t>
      </is>
    </oc>
    <nc r="L225"/>
  </rcc>
  <rcc rId="4999" sId="1">
    <oc r="L226" t="inlineStr">
      <is>
        <t>-</t>
      </is>
    </oc>
    <nc r="L226"/>
  </rcc>
  <rcc rId="5000" sId="1">
    <oc r="L227" t="inlineStr">
      <is>
        <t>-</t>
      </is>
    </oc>
    <nc r="L227"/>
  </rcc>
  <rcc rId="5001" sId="1">
    <oc r="L228" t="inlineStr">
      <is>
        <t>-</t>
      </is>
    </oc>
    <nc r="L228"/>
  </rcc>
  <rcc rId="5002" sId="1">
    <oc r="L229" t="inlineStr">
      <is>
        <t>-</t>
      </is>
    </oc>
    <nc r="L229"/>
  </rcc>
  <rcc rId="5003" sId="1">
    <oc r="L230" t="inlineStr">
      <is>
        <t>-</t>
      </is>
    </oc>
    <nc r="L230"/>
  </rcc>
  <rcc rId="5004" sId="1">
    <oc r="L231" t="inlineStr">
      <is>
        <t>-</t>
      </is>
    </oc>
    <nc r="L231"/>
  </rcc>
  <rcc rId="5005" sId="1">
    <oc r="L232" t="inlineStr">
      <is>
        <t>-</t>
      </is>
    </oc>
    <nc r="L232"/>
  </rcc>
  <rcc rId="5006" sId="1">
    <oc r="L233" t="inlineStr">
      <is>
        <t>-</t>
      </is>
    </oc>
    <nc r="L233"/>
  </rcc>
  <rcc rId="5007" sId="1">
    <oc r="L234" t="inlineStr">
      <is>
        <t>-</t>
      </is>
    </oc>
    <nc r="L234"/>
  </rcc>
  <rcc rId="5008" sId="1">
    <oc r="L235" t="inlineStr">
      <is>
        <t>-</t>
      </is>
    </oc>
    <nc r="L235"/>
  </rcc>
  <rcc rId="5009" sId="1">
    <oc r="L236" t="inlineStr">
      <is>
        <t>-</t>
      </is>
    </oc>
    <nc r="L236"/>
  </rcc>
  <rcc rId="5010" sId="1">
    <oc r="L237" t="inlineStr">
      <is>
        <t>-</t>
      </is>
    </oc>
    <nc r="L237"/>
  </rcc>
  <rcc rId="5011" sId="1">
    <oc r="L238" t="inlineStr">
      <is>
        <t>-</t>
      </is>
    </oc>
    <nc r="L238"/>
  </rcc>
  <rcc rId="5012" sId="1">
    <oc r="L239">
      <f>L164-L182</f>
    </oc>
    <nc r="L239"/>
  </rcc>
  <rcc rId="5013" sId="1">
    <oc r="L240" t="inlineStr">
      <is>
        <t>-</t>
      </is>
    </oc>
    <nc r="L240"/>
  </rcc>
  <rcc rId="5014" sId="1">
    <oc r="L241" t="inlineStr">
      <is>
        <t>-</t>
      </is>
    </oc>
    <nc r="L241"/>
  </rcc>
  <rcc rId="5015" sId="1">
    <oc r="L242" t="inlineStr">
      <is>
        <t>-</t>
      </is>
    </oc>
    <nc r="L242"/>
  </rcc>
  <rcc rId="5016" sId="1">
    <oc r="L243" t="inlineStr">
      <is>
        <t>-</t>
      </is>
    </oc>
    <nc r="L243"/>
  </rcc>
  <rcc rId="5017" sId="1">
    <oc r="L244" t="inlineStr">
      <is>
        <t>-</t>
      </is>
    </oc>
    <nc r="L244"/>
  </rcc>
  <rcc rId="5018" sId="1">
    <oc r="L245" t="inlineStr">
      <is>
        <t>-</t>
      </is>
    </oc>
    <nc r="L245"/>
  </rcc>
  <rcc rId="5019" sId="1">
    <oc r="L246" t="inlineStr">
      <is>
        <t>-</t>
      </is>
    </oc>
    <nc r="L246"/>
  </rcc>
  <rcc rId="5020" sId="1">
    <oc r="L247">
      <f>L239</f>
    </oc>
    <nc r="L247"/>
  </rcc>
  <rcc rId="5021" sId="1">
    <oc r="L249">
      <f>L248+L247</f>
    </oc>
    <nc r="L249"/>
  </rcc>
  <rcc rId="5022" sId="1">
    <oc r="L250" t="inlineStr">
      <is>
        <t>-</t>
      </is>
    </oc>
    <nc r="L250"/>
  </rcc>
  <rcc rId="5023" sId="1">
    <oc r="L253" t="inlineStr">
      <is>
        <t>-</t>
      </is>
    </oc>
    <nc r="L253"/>
  </rcc>
  <rcc rId="5024" sId="1">
    <oc r="L254" t="inlineStr">
      <is>
        <t>-</t>
      </is>
    </oc>
    <nc r="L254"/>
  </rcc>
  <rcc rId="5025" sId="1">
    <oc r="L255" t="inlineStr">
      <is>
        <t>-</t>
      </is>
    </oc>
    <nc r="L255"/>
  </rcc>
  <rcc rId="5026" sId="1">
    <oc r="L256" t="inlineStr">
      <is>
        <t>-</t>
      </is>
    </oc>
    <nc r="L256"/>
  </rcc>
  <rcc rId="5027" sId="1">
    <oc r="L257" t="inlineStr">
      <is>
        <t>-</t>
      </is>
    </oc>
    <nc r="L257"/>
  </rcc>
  <rcc rId="5028" sId="1">
    <oc r="L258" t="inlineStr">
      <is>
        <t>-</t>
      </is>
    </oc>
    <nc r="L258"/>
  </rcc>
  <rcc rId="5029" sId="1">
    <oc r="L259" t="inlineStr">
      <is>
        <t>-</t>
      </is>
    </oc>
    <nc r="L259"/>
  </rcc>
  <rcc rId="5030" sId="1">
    <oc r="L260" t="inlineStr">
      <is>
        <t>-</t>
      </is>
    </oc>
    <nc r="L260"/>
  </rcc>
  <rcc rId="5031" sId="1">
    <oc r="L261" t="inlineStr">
      <is>
        <t>-</t>
      </is>
    </oc>
    <nc r="L261"/>
  </rcc>
  <rcc rId="5032" sId="1">
    <oc r="L262" t="inlineStr">
      <is>
        <t>-</t>
      </is>
    </oc>
    <nc r="L262"/>
  </rcc>
  <rcc rId="5033" sId="1">
    <oc r="L263" t="inlineStr">
      <is>
        <t>-</t>
      </is>
    </oc>
    <nc r="L263"/>
  </rcc>
  <rcc rId="5034" sId="1">
    <oc r="L264" t="inlineStr">
      <is>
        <t>-</t>
      </is>
    </oc>
    <nc r="L264"/>
  </rcc>
  <rcc rId="5035" sId="1">
    <oc r="L265" t="inlineStr">
      <is>
        <t>-</t>
      </is>
    </oc>
    <nc r="L265"/>
  </rcc>
  <rcc rId="5036" sId="1">
    <oc r="L266" t="inlineStr">
      <is>
        <t>-</t>
      </is>
    </oc>
    <nc r="L266"/>
  </rcc>
  <rcc rId="5037" sId="1">
    <oc r="L267" t="inlineStr">
      <is>
        <t>-</t>
      </is>
    </oc>
    <nc r="L267"/>
  </rcc>
  <rcc rId="5038" sId="1">
    <oc r="L269" t="inlineStr">
      <is>
        <t>-</t>
      </is>
    </oc>
    <nc r="L269"/>
  </rcc>
  <rcc rId="5039" sId="1">
    <oc r="L270" t="inlineStr">
      <is>
        <t>-</t>
      </is>
    </oc>
    <nc r="L270"/>
  </rcc>
  <rcc rId="5040" sId="1">
    <oc r="L271" t="inlineStr">
      <is>
        <t>-</t>
      </is>
    </oc>
    <nc r="L271"/>
  </rcc>
  <rcc rId="5041" sId="1">
    <oc r="L272" t="inlineStr">
      <is>
        <t>-</t>
      </is>
    </oc>
    <nc r="L272"/>
  </rcc>
  <rcc rId="5042" sId="1">
    <oc r="L273" t="inlineStr">
      <is>
        <t>-</t>
      </is>
    </oc>
    <nc r="L273"/>
  </rcc>
  <rcc rId="5043" sId="1">
    <oc r="L274" t="inlineStr">
      <is>
        <t>-</t>
      </is>
    </oc>
    <nc r="L274"/>
  </rcc>
  <rcc rId="5044" sId="1">
    <oc r="L275" t="inlineStr">
      <is>
        <t>-</t>
      </is>
    </oc>
    <nc r="L275"/>
  </rcc>
  <rcc rId="5045" sId="1">
    <oc r="L276" t="inlineStr">
      <is>
        <t>-</t>
      </is>
    </oc>
    <nc r="L276"/>
  </rcc>
  <rcc rId="5046" sId="1">
    <oc r="L277" t="inlineStr">
      <is>
        <t>-</t>
      </is>
    </oc>
    <nc r="L277"/>
  </rcc>
  <rcc rId="5047" sId="1">
    <oc r="L278" t="inlineStr">
      <is>
        <t>-</t>
      </is>
    </oc>
    <nc r="L278"/>
  </rcc>
  <rcc rId="5048" sId="1">
    <oc r="L279" t="inlineStr">
      <is>
        <t>-</t>
      </is>
    </oc>
    <nc r="L279"/>
  </rcc>
  <rcc rId="5049" sId="1">
    <oc r="L281" t="inlineStr">
      <is>
        <t>-</t>
      </is>
    </oc>
    <nc r="L281"/>
  </rcc>
  <rcc rId="5050" sId="1">
    <oc r="L282" t="inlineStr">
      <is>
        <t>-</t>
      </is>
    </oc>
    <nc r="L282"/>
  </rcc>
  <rcc rId="5051" sId="1">
    <oc r="L283" t="inlineStr">
      <is>
        <t>-</t>
      </is>
    </oc>
    <nc r="L283"/>
  </rcc>
  <rcc rId="5052" sId="1">
    <oc r="L284" t="inlineStr">
      <is>
        <t>-</t>
      </is>
    </oc>
    <nc r="L284"/>
  </rcc>
  <rcc rId="5053" sId="1">
    <oc r="L285" t="inlineStr">
      <is>
        <t>-</t>
      </is>
    </oc>
    <nc r="L285"/>
  </rcc>
  <rcc rId="5054" sId="1">
    <oc r="L286" t="inlineStr">
      <is>
        <t>-</t>
      </is>
    </oc>
    <nc r="L286"/>
  </rcc>
  <rcc rId="5055" sId="1">
    <oc r="L287" t="inlineStr">
      <is>
        <t>-</t>
      </is>
    </oc>
    <nc r="L287"/>
  </rcc>
  <rcc rId="5056" sId="1">
    <oc r="L288" t="inlineStr">
      <is>
        <t>-</t>
      </is>
    </oc>
    <nc r="L288"/>
  </rcc>
  <rcc rId="5057" sId="1">
    <oc r="L289" t="inlineStr">
      <is>
        <t>-</t>
      </is>
    </oc>
    <nc r="L289"/>
  </rcc>
  <rcc rId="5058" sId="1">
    <oc r="L291" t="inlineStr">
      <is>
        <t>-</t>
      </is>
    </oc>
    <nc r="L291"/>
  </rcc>
  <rcc rId="5059" sId="1">
    <oc r="L292" t="inlineStr">
      <is>
        <t>-</t>
      </is>
    </oc>
    <nc r="L292"/>
  </rcc>
  <rcc rId="5060" sId="1">
    <oc r="L293" t="inlineStr">
      <is>
        <t>-</t>
      </is>
    </oc>
    <nc r="L293"/>
  </rcc>
  <rcc rId="5061" sId="1">
    <oc r="L294" t="inlineStr">
      <is>
        <t>-</t>
      </is>
    </oc>
    <nc r="L294"/>
  </rcc>
  <rcc rId="5062" sId="1">
    <oc r="L295" t="inlineStr">
      <is>
        <t>-</t>
      </is>
    </oc>
    <nc r="L295"/>
  </rcc>
  <rcc rId="5063" sId="1">
    <oc r="L296" t="inlineStr">
      <is>
        <t>-</t>
      </is>
    </oc>
    <nc r="L296"/>
  </rcc>
  <rcc rId="5064" sId="1">
    <oc r="L297" t="inlineStr">
      <is>
        <t>-</t>
      </is>
    </oc>
    <nc r="L297"/>
  </rcc>
  <rcc rId="5065" sId="1">
    <oc r="L298" t="inlineStr">
      <is>
        <t>-</t>
      </is>
    </oc>
    <nc r="L298"/>
  </rcc>
  <rcc rId="5066" sId="1">
    <oc r="L299" t="inlineStr">
      <is>
        <t>-</t>
      </is>
    </oc>
    <nc r="L299"/>
  </rcc>
  <rcc rId="5067" sId="1">
    <oc r="L300" t="inlineStr">
      <is>
        <t>-</t>
      </is>
    </oc>
    <nc r="L300"/>
  </rcc>
  <rcc rId="5068" sId="1">
    <oc r="L301" t="inlineStr">
      <is>
        <t>-</t>
      </is>
    </oc>
    <nc r="L301"/>
  </rcc>
  <rcc rId="5069" sId="1">
    <oc r="L303" t="inlineStr">
      <is>
        <t>-</t>
      </is>
    </oc>
    <nc r="L303"/>
  </rcc>
  <rcc rId="5070" sId="1">
    <oc r="L304" t="inlineStr">
      <is>
        <t>-</t>
      </is>
    </oc>
    <nc r="L304"/>
  </rcc>
  <rcc rId="5071" sId="1">
    <oc r="L305" t="inlineStr">
      <is>
        <t>-</t>
      </is>
    </oc>
    <nc r="L305"/>
  </rcc>
  <rcc rId="5072" sId="1">
    <oc r="L306" t="inlineStr">
      <is>
        <t>-</t>
      </is>
    </oc>
    <nc r="L306"/>
  </rcc>
  <rcc rId="5073" sId="1">
    <oc r="L307" t="inlineStr">
      <is>
        <t>-</t>
      </is>
    </oc>
    <nc r="L307"/>
  </rcc>
  <rcc rId="5074" sId="1">
    <oc r="L308" t="inlineStr">
      <is>
        <t>-</t>
      </is>
    </oc>
    <nc r="L308"/>
  </rcc>
  <rcc rId="5075" sId="1">
    <oc r="L309" t="inlineStr">
      <is>
        <t>-</t>
      </is>
    </oc>
    <nc r="L309"/>
  </rcc>
  <rcc rId="5076" sId="1">
    <oc r="L311" t="inlineStr">
      <is>
        <t>-</t>
      </is>
    </oc>
    <nc r="L311"/>
  </rcc>
  <rcc rId="5077" sId="1">
    <oc r="L312" t="inlineStr">
      <is>
        <t>-</t>
      </is>
    </oc>
    <nc r="L312"/>
  </rcc>
  <rcc rId="5078" sId="1">
    <oc r="L313" t="inlineStr">
      <is>
        <t>-</t>
      </is>
    </oc>
    <nc r="L313"/>
  </rcc>
  <rcc rId="5079" sId="1">
    <oc r="L314" t="inlineStr">
      <is>
        <t>-</t>
      </is>
    </oc>
    <nc r="L314"/>
  </rcc>
  <rfmt sheetId="1" sqref="C349:S353">
    <dxf>
      <fill>
        <patternFill patternType="none">
          <bgColor auto="1"/>
        </patternFill>
      </fill>
    </dxf>
  </rfmt>
  <rfmt sheetId="1" sqref="I349" start="0" length="0">
    <dxf>
      <border outline="0">
        <left style="thin">
          <color indexed="64"/>
        </left>
        <right style="medium">
          <color indexed="64"/>
        </right>
      </border>
    </dxf>
  </rfmt>
  <rfmt sheetId="1" sqref="I349" start="0" length="0">
    <dxf>
      <border outline="0">
        <right style="medium">
          <color indexed="64"/>
        </right>
      </border>
    </dxf>
  </rfmt>
  <rfmt sheetId="1" sqref="J349" start="0" length="0">
    <dxf>
      <border outline="0">
        <right style="medium">
          <color indexed="64"/>
        </right>
      </border>
    </dxf>
  </rfmt>
  <rfmt sheetId="1" sqref="K349" start="0" length="0">
    <dxf>
      <border outline="0">
        <right style="medium">
          <color indexed="64"/>
        </right>
      </border>
    </dxf>
  </rfmt>
  <rfmt sheetId="1" sqref="L349" start="0" length="0">
    <dxf>
      <border outline="0">
        <right style="medium">
          <color indexed="64"/>
        </right>
      </border>
    </dxf>
  </rfmt>
  <rfmt sheetId="1" sqref="M349" start="0" length="0">
    <dxf>
      <border outline="0">
        <right style="medium">
          <color indexed="64"/>
        </right>
      </border>
    </dxf>
  </rfmt>
  <rfmt sheetId="1" sqref="N349" start="0" length="0">
    <dxf>
      <border outline="0">
        <right style="medium">
          <color indexed="64"/>
        </right>
      </border>
    </dxf>
  </rfmt>
  <rfmt sheetId="1" sqref="O349" start="0" length="0">
    <dxf>
      <border outline="0">
        <right style="medium">
          <color indexed="64"/>
        </right>
      </border>
    </dxf>
  </rfmt>
  <rfmt sheetId="1" sqref="P349" start="0" length="0">
    <dxf>
      <border outline="0">
        <right style="medium">
          <color indexed="64"/>
        </right>
      </border>
    </dxf>
  </rfmt>
  <rfmt sheetId="1" sqref="Q349" start="0" length="0">
    <dxf>
      <border outline="0">
        <right style="medium">
          <color indexed="64"/>
        </right>
      </border>
    </dxf>
  </rfmt>
  <rfmt sheetId="1" sqref="I350" start="0" length="0">
    <dxf>
      <border outline="0">
        <left style="thin">
          <color indexed="64"/>
        </left>
        <right style="medium">
          <color indexed="64"/>
        </right>
      </border>
    </dxf>
  </rfmt>
  <rfmt sheetId="1" sqref="I350" start="0" length="0">
    <dxf>
      <border outline="0">
        <right style="medium">
          <color indexed="64"/>
        </right>
      </border>
    </dxf>
  </rfmt>
  <rfmt sheetId="1" sqref="J350" start="0" length="0">
    <dxf>
      <border outline="0">
        <right style="medium">
          <color indexed="64"/>
        </right>
      </border>
    </dxf>
  </rfmt>
  <rfmt sheetId="1" sqref="K350" start="0" length="0">
    <dxf>
      <border outline="0">
        <right style="medium">
          <color indexed="64"/>
        </right>
      </border>
    </dxf>
  </rfmt>
  <rfmt sheetId="1" sqref="L350" start="0" length="0">
    <dxf>
      <border outline="0">
        <right style="medium">
          <color indexed="64"/>
        </right>
      </border>
    </dxf>
  </rfmt>
  <rfmt sheetId="1" sqref="M350" start="0" length="0">
    <dxf>
      <border outline="0">
        <right style="medium">
          <color indexed="64"/>
        </right>
      </border>
    </dxf>
  </rfmt>
  <rfmt sheetId="1" sqref="N350" start="0" length="0">
    <dxf>
      <border outline="0">
        <right style="medium">
          <color indexed="64"/>
        </right>
      </border>
    </dxf>
  </rfmt>
  <rfmt sheetId="1" sqref="O350" start="0" length="0">
    <dxf>
      <border outline="0">
        <right style="medium">
          <color indexed="64"/>
        </right>
      </border>
    </dxf>
  </rfmt>
  <rfmt sheetId="1" sqref="P350" start="0" length="0">
    <dxf>
      <border outline="0">
        <right style="medium">
          <color indexed="64"/>
        </right>
      </border>
    </dxf>
  </rfmt>
  <rfmt sheetId="1" sqref="Q350" start="0" length="0">
    <dxf>
      <border outline="0">
        <right style="medium">
          <color indexed="64"/>
        </right>
      </border>
    </dxf>
  </rfmt>
  <rfmt sheetId="1" sqref="I351" start="0" length="0">
    <dxf>
      <border outline="0">
        <left style="thin">
          <color indexed="64"/>
        </left>
        <right style="medium">
          <color indexed="64"/>
        </right>
      </border>
    </dxf>
  </rfmt>
  <rfmt sheetId="1" sqref="I351" start="0" length="0">
    <dxf>
      <border outline="0">
        <right style="medium">
          <color indexed="64"/>
        </right>
      </border>
    </dxf>
  </rfmt>
  <rfmt sheetId="1" sqref="J351" start="0" length="0">
    <dxf>
      <border outline="0">
        <right style="medium">
          <color indexed="64"/>
        </right>
      </border>
    </dxf>
  </rfmt>
  <rfmt sheetId="1" sqref="K351" start="0" length="0">
    <dxf>
      <border outline="0">
        <right style="medium">
          <color indexed="64"/>
        </right>
      </border>
    </dxf>
  </rfmt>
  <rfmt sheetId="1" sqref="L351" start="0" length="0">
    <dxf>
      <border outline="0">
        <right style="medium">
          <color indexed="64"/>
        </right>
      </border>
    </dxf>
  </rfmt>
  <rfmt sheetId="1" sqref="M351" start="0" length="0">
    <dxf>
      <border outline="0">
        <right style="medium">
          <color indexed="64"/>
        </right>
      </border>
    </dxf>
  </rfmt>
  <rfmt sheetId="1" sqref="N351" start="0" length="0">
    <dxf>
      <border outline="0">
        <right style="medium">
          <color indexed="64"/>
        </right>
      </border>
    </dxf>
  </rfmt>
  <rfmt sheetId="1" sqref="O351" start="0" length="0">
    <dxf>
      <border outline="0">
        <right style="medium">
          <color indexed="64"/>
        </right>
      </border>
    </dxf>
  </rfmt>
  <rfmt sheetId="1" sqref="P351" start="0" length="0">
    <dxf>
      <border outline="0">
        <right style="medium">
          <color indexed="64"/>
        </right>
      </border>
    </dxf>
  </rfmt>
  <rfmt sheetId="1" sqref="Q351" start="0" length="0">
    <dxf>
      <border outline="0">
        <right style="medium">
          <color indexed="64"/>
        </right>
      </border>
    </dxf>
  </rfmt>
  <rfmt sheetId="1" sqref="I352" start="0" length="0">
    <dxf>
      <border outline="0">
        <left style="thin">
          <color indexed="64"/>
        </left>
        <right style="medium">
          <color indexed="64"/>
        </right>
      </border>
    </dxf>
  </rfmt>
  <rfmt sheetId="1" sqref="I352" start="0" length="0">
    <dxf>
      <border outline="0">
        <right style="medium">
          <color indexed="64"/>
        </right>
      </border>
    </dxf>
  </rfmt>
  <rfmt sheetId="1" sqref="J352" start="0" length="0">
    <dxf>
      <border outline="0">
        <right style="medium">
          <color indexed="64"/>
        </right>
      </border>
    </dxf>
  </rfmt>
  <rfmt sheetId="1" sqref="K352" start="0" length="0">
    <dxf>
      <border outline="0">
        <right style="medium">
          <color indexed="64"/>
        </right>
      </border>
    </dxf>
  </rfmt>
  <rfmt sheetId="1" sqref="L352" start="0" length="0">
    <dxf>
      <border outline="0">
        <right style="medium">
          <color indexed="64"/>
        </right>
      </border>
    </dxf>
  </rfmt>
  <rfmt sheetId="1" sqref="M352" start="0" length="0">
    <dxf>
      <border outline="0">
        <right style="medium">
          <color indexed="64"/>
        </right>
      </border>
    </dxf>
  </rfmt>
  <rfmt sheetId="1" sqref="N352" start="0" length="0">
    <dxf>
      <border outline="0">
        <right style="medium">
          <color indexed="64"/>
        </right>
      </border>
    </dxf>
  </rfmt>
  <rfmt sheetId="1" sqref="O352" start="0" length="0">
    <dxf>
      <border outline="0">
        <right style="medium">
          <color indexed="64"/>
        </right>
      </border>
    </dxf>
  </rfmt>
  <rfmt sheetId="1" sqref="P352" start="0" length="0">
    <dxf>
      <border outline="0">
        <right style="medium">
          <color indexed="64"/>
        </right>
      </border>
    </dxf>
  </rfmt>
  <rfmt sheetId="1" sqref="Q352" start="0" length="0">
    <dxf>
      <border outline="0">
        <right style="medium">
          <color indexed="64"/>
        </right>
      </border>
    </dxf>
  </rfmt>
  <rcc rId="5080" sId="1" odxf="1" dxf="1">
    <nc r="I349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cc rId="5081" sId="1" odxf="1" dxf="1">
    <nc r="J349" t="inlineStr">
      <is>
        <t>-</t>
      </is>
    </nc>
    <ndxf>
      <border outline="0">
        <right style="thin">
          <color indexed="64"/>
        </right>
      </border>
    </ndxf>
  </rcc>
  <rcc rId="5082" sId="1" odxf="1" dxf="1">
    <nc r="K349" t="inlineStr">
      <is>
        <t>-</t>
      </is>
    </nc>
    <ndxf>
      <border outline="0">
        <right style="thin">
          <color indexed="64"/>
        </right>
      </border>
    </ndxf>
  </rcc>
  <rcc rId="5083" sId="1" odxf="1" dxf="1">
    <nc r="L349" t="inlineStr">
      <is>
        <t>-</t>
      </is>
    </nc>
    <ndxf>
      <border outline="0">
        <right style="thin">
          <color indexed="64"/>
        </right>
      </border>
    </ndxf>
  </rcc>
  <rcc rId="5084" sId="1" odxf="1" dxf="1">
    <nc r="M349" t="inlineStr">
      <is>
        <t>-</t>
      </is>
    </nc>
    <ndxf>
      <border outline="0">
        <right style="thin">
          <color indexed="64"/>
        </right>
      </border>
    </ndxf>
  </rcc>
  <rcc rId="5085" sId="1" odxf="1" dxf="1">
    <nc r="N349" t="inlineStr">
      <is>
        <t>-</t>
      </is>
    </nc>
    <ndxf>
      <border outline="0">
        <right style="thin">
          <color indexed="64"/>
        </right>
      </border>
    </ndxf>
  </rcc>
  <rcc rId="5086" sId="1" odxf="1" dxf="1">
    <nc r="O349" t="inlineStr">
      <is>
        <t>-</t>
      </is>
    </nc>
    <ndxf>
      <border outline="0">
        <right style="thin">
          <color indexed="64"/>
        </right>
      </border>
    </ndxf>
  </rcc>
  <rcc rId="5087" sId="1" odxf="1" dxf="1">
    <nc r="P349" t="inlineStr">
      <is>
        <t>-</t>
      </is>
    </nc>
    <ndxf>
      <border outline="0">
        <right style="thin">
          <color indexed="64"/>
        </right>
      </border>
    </ndxf>
  </rcc>
  <rcc rId="5088" sId="1" odxf="1" dxf="1">
    <nc r="Q349" t="inlineStr">
      <is>
        <t>-</t>
      </is>
    </nc>
    <ndxf>
      <border outline="0">
        <right style="thin">
          <color indexed="64"/>
        </right>
      </border>
    </ndxf>
  </rcc>
  <rcc rId="5089" sId="1" odxf="1" dxf="1">
    <nc r="R349" t="inlineStr">
      <is>
        <t>-</t>
      </is>
    </nc>
    <ndxf>
      <border outline="0">
        <right style="thin">
          <color indexed="64"/>
        </right>
      </border>
    </ndxf>
  </rcc>
  <rcc rId="5090" sId="1">
    <nc r="S349" t="inlineStr">
      <is>
        <t>-</t>
      </is>
    </nc>
  </rcc>
  <rfmt sheetId="1" sqref="I350" start="0" length="0">
    <dxf>
      <border outline="0">
        <left style="medium">
          <color indexed="64"/>
        </left>
        <right style="thin">
          <color indexed="64"/>
        </right>
      </border>
    </dxf>
  </rfmt>
  <rfmt sheetId="1" sqref="I350" start="0" length="0">
    <dxf>
      <border outline="0">
        <right style="thin">
          <color indexed="64"/>
        </right>
      </border>
    </dxf>
  </rfmt>
  <rfmt sheetId="1" sqref="J350" start="0" length="0">
    <dxf>
      <border outline="0">
        <right style="thin">
          <color indexed="64"/>
        </right>
      </border>
    </dxf>
  </rfmt>
  <rfmt sheetId="1" sqref="K350" start="0" length="0">
    <dxf>
      <border outline="0">
        <right style="thin">
          <color indexed="64"/>
        </right>
      </border>
    </dxf>
  </rfmt>
  <rfmt sheetId="1" sqref="L350" start="0" length="0">
    <dxf>
      <border outline="0">
        <right style="thin">
          <color indexed="64"/>
        </right>
      </border>
    </dxf>
  </rfmt>
  <rfmt sheetId="1" sqref="M350" start="0" length="0">
    <dxf>
      <border outline="0">
        <right style="thin">
          <color indexed="64"/>
        </right>
      </border>
    </dxf>
  </rfmt>
  <rfmt sheetId="1" sqref="N350" start="0" length="0">
    <dxf>
      <border outline="0">
        <right style="thin">
          <color indexed="64"/>
        </right>
      </border>
    </dxf>
  </rfmt>
  <rfmt sheetId="1" sqref="O350" start="0" length="0">
    <dxf>
      <border outline="0">
        <right style="thin">
          <color indexed="64"/>
        </right>
      </border>
    </dxf>
  </rfmt>
  <rfmt sheetId="1" sqref="P350" start="0" length="0">
    <dxf>
      <border outline="0">
        <right style="thin">
          <color indexed="64"/>
        </right>
      </border>
    </dxf>
  </rfmt>
  <rfmt sheetId="1" sqref="Q350" start="0" length="0">
    <dxf>
      <border outline="0">
        <right style="thin">
          <color indexed="64"/>
        </right>
      </border>
    </dxf>
  </rfmt>
  <rcc rId="5091" sId="1" odxf="1" dxf="1">
    <nc r="I351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cc rId="5092" sId="1" odxf="1" dxf="1">
    <nc r="J351" t="inlineStr">
      <is>
        <t>-</t>
      </is>
    </nc>
    <ndxf>
      <border outline="0">
        <right style="thin">
          <color indexed="64"/>
        </right>
      </border>
    </ndxf>
  </rcc>
  <rcc rId="5093" sId="1" odxf="1" dxf="1">
    <nc r="K351" t="inlineStr">
      <is>
        <t>-</t>
      </is>
    </nc>
    <ndxf>
      <border outline="0">
        <right style="thin">
          <color indexed="64"/>
        </right>
      </border>
    </ndxf>
  </rcc>
  <rcc rId="5094" sId="1" odxf="1" dxf="1">
    <nc r="L351" t="inlineStr">
      <is>
        <t>-</t>
      </is>
    </nc>
    <ndxf>
      <border outline="0">
        <right style="thin">
          <color indexed="64"/>
        </right>
      </border>
    </ndxf>
  </rcc>
  <rfmt sheetId="1" sqref="L351" start="0" length="0">
    <dxf>
      <border outline="0">
        <right style="thin">
          <color indexed="64"/>
        </right>
      </border>
    </dxf>
  </rfmt>
  <rcc rId="5095" sId="1" odxf="1" dxf="1">
    <nc r="N351" t="inlineStr">
      <is>
        <t>-</t>
      </is>
    </nc>
    <ndxf>
      <border outline="0">
        <right style="thin">
          <color indexed="64"/>
        </right>
      </border>
    </ndxf>
  </rcc>
  <rfmt sheetId="1" sqref="N351" start="0" length="0">
    <dxf>
      <border outline="0">
        <right style="thin">
          <color indexed="64"/>
        </right>
      </border>
    </dxf>
  </rfmt>
  <rcc rId="5096" sId="1" odxf="1" dxf="1">
    <nc r="P351" t="inlineStr">
      <is>
        <t>-</t>
      </is>
    </nc>
    <ndxf>
      <border outline="0">
        <right style="thin">
          <color indexed="64"/>
        </right>
      </border>
    </ndxf>
  </rcc>
  <rfmt sheetId="1" sqref="P351" start="0" length="0">
    <dxf>
      <border outline="0">
        <right style="thin">
          <color indexed="64"/>
        </right>
      </border>
    </dxf>
  </rfmt>
  <rcc rId="5097" sId="1" odxf="1" dxf="1">
    <nc r="R351" t="inlineStr">
      <is>
        <t>-</t>
      </is>
    </nc>
    <ndxf>
      <border outline="0">
        <right style="thin">
          <color indexed="64"/>
        </right>
      </border>
    </ndxf>
  </rcc>
  <rcc rId="5098" sId="1" odxf="1" dxf="1">
    <nc r="I352" t="inlineStr">
      <is>
        <t>-</t>
      </is>
    </nc>
    <ndxf>
      <border outline="0">
        <left style="medium">
          <color indexed="64"/>
        </left>
        <right style="thin">
          <color indexed="64"/>
        </right>
      </border>
    </ndxf>
  </rcc>
  <rcc rId="5099" sId="1" odxf="1" dxf="1">
    <nc r="J352" t="inlineStr">
      <is>
        <t>-</t>
      </is>
    </nc>
    <ndxf>
      <border outline="0">
        <right style="thin">
          <color indexed="64"/>
        </right>
      </border>
    </ndxf>
  </rcc>
  <rcc rId="5100" sId="1" odxf="1" dxf="1">
    <nc r="K352" t="inlineStr">
      <is>
        <t>-</t>
      </is>
    </nc>
    <ndxf>
      <border outline="0">
        <right style="thin">
          <color indexed="64"/>
        </right>
      </border>
    </ndxf>
  </rcc>
  <rcc rId="5101" sId="1" odxf="1" dxf="1">
    <nc r="L352" t="inlineStr">
      <is>
        <t>-</t>
      </is>
    </nc>
    <ndxf>
      <border outline="0">
        <right style="thin">
          <color indexed="64"/>
        </right>
      </border>
    </ndxf>
  </rcc>
  <rfmt sheetId="1" sqref="L352" start="0" length="0">
    <dxf>
      <border outline="0">
        <right style="thin">
          <color indexed="64"/>
        </right>
      </border>
    </dxf>
  </rfmt>
  <rcc rId="5102" sId="1" odxf="1" dxf="1">
    <nc r="N352" t="inlineStr">
      <is>
        <t>-</t>
      </is>
    </nc>
    <ndxf>
      <border outline="0">
        <right style="thin">
          <color indexed="64"/>
        </right>
      </border>
    </ndxf>
  </rcc>
  <rfmt sheetId="1" sqref="N352" start="0" length="0">
    <dxf>
      <border outline="0">
        <right style="thin">
          <color indexed="64"/>
        </right>
      </border>
    </dxf>
  </rfmt>
  <rcc rId="5103" sId="1" odxf="1" dxf="1">
    <nc r="P352" t="inlineStr">
      <is>
        <t>-</t>
      </is>
    </nc>
    <ndxf>
      <border outline="0">
        <right style="thin">
          <color indexed="64"/>
        </right>
      </border>
    </ndxf>
  </rcc>
  <rfmt sheetId="1" sqref="P352" start="0" length="0">
    <dxf>
      <border outline="0">
        <right style="thin">
          <color indexed="64"/>
        </right>
      </border>
    </dxf>
  </rfmt>
  <rcc rId="5104" sId="1" odxf="1" dxf="1">
    <nc r="R352" t="inlineStr">
      <is>
        <t>-</t>
      </is>
    </nc>
    <ndxf>
      <border outline="0">
        <right style="thin">
          <color indexed="64"/>
        </right>
      </border>
    </ndxf>
  </rcc>
  <rfmt sheetId="1" sqref="C364:S364">
    <dxf>
      <fill>
        <patternFill patternType="none">
          <bgColor auto="1"/>
        </patternFill>
      </fill>
    </dxf>
  </rfmt>
  <rcc rId="5105" sId="1" numFmtId="4">
    <oc r="L366">
      <v>2021</v>
    </oc>
    <nc r="L366">
      <v>2020</v>
    </nc>
  </rcc>
  <rcc rId="5106" sId="1" numFmtId="4">
    <oc r="N366">
      <v>2022</v>
    </oc>
    <nc r="N366">
      <v>2021</v>
    </nc>
  </rcc>
  <rcc rId="5107" sId="1" numFmtId="4">
    <oc r="P366">
      <v>2023</v>
    </oc>
    <nc r="P366">
      <v>2022</v>
    </nc>
  </rcc>
  <rfmt sheetId="1" sqref="I366:Q366">
    <dxf>
      <numFmt numFmtId="30" formatCode="@"/>
    </dxf>
  </rfmt>
  <rcc rId="5108" sId="1" numFmtId="30">
    <oc r="K366">
      <v>2020</v>
    </oc>
    <nc r="K366"/>
  </rcc>
  <rm rId="5109" sheetId="1" source="I366:J366" destination="J366:K366" sourceSheetId="1">
    <rfmt sheetId="1" sqref="K366" start="0" length="0">
      <dxf>
        <font>
          <sz val="5.85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</rm>
  <rcc rId="5110" sId="1" odxf="1" dxf="1">
    <nc r="I364" t="inlineStr">
      <is>
        <t>-</t>
      </is>
    </nc>
    <odxf>
      <border outline="0">
        <bottom/>
      </border>
    </odxf>
    <ndxf>
      <border outline="0">
        <bottom style="thin">
          <color indexed="64"/>
        </bottom>
      </border>
    </ndxf>
  </rcc>
  <rcc rId="5111" sId="1" odxf="1" dxf="1">
    <nc r="J364" t="inlineStr">
      <is>
        <t>-</t>
      </is>
    </nc>
    <odxf>
      <border outline="0">
        <bottom/>
      </border>
    </odxf>
    <ndxf>
      <border outline="0">
        <bottom style="thin">
          <color indexed="64"/>
        </bottom>
      </border>
    </ndxf>
  </rcc>
  <rcc rId="5112" sId="1" odxf="1" dxf="1">
    <nc r="K364" t="inlineStr">
      <is>
        <t>-</t>
      </is>
    </nc>
    <odxf>
      <border outline="0">
        <bottom/>
      </border>
    </odxf>
    <ndxf>
      <border outline="0">
        <bottom style="thin">
          <color indexed="64"/>
        </bottom>
      </border>
    </ndxf>
  </rcc>
  <rcc rId="5113" sId="1" odxf="1" dxf="1">
    <nc r="L364" t="inlineStr">
      <is>
        <t>-</t>
      </is>
    </nc>
    <odxf>
      <border outline="0">
        <bottom/>
      </border>
    </odxf>
    <ndxf>
      <border outline="0">
        <bottom style="thin">
          <color indexed="64"/>
        </bottom>
      </border>
    </ndxf>
  </rcc>
  <rfmt sheetId="1" sqref="L364" start="0" length="0">
    <dxf>
      <border outline="0">
        <bottom style="thin">
          <color indexed="64"/>
        </bottom>
      </border>
    </dxf>
  </rfmt>
  <rcc rId="5114" sId="1" odxf="1" dxf="1">
    <nc r="N364" t="inlineStr">
      <is>
        <t>-</t>
      </is>
    </nc>
    <odxf>
      <border outline="0">
        <bottom/>
      </border>
    </odxf>
    <ndxf>
      <border outline="0">
        <bottom style="thin">
          <color indexed="64"/>
        </bottom>
      </border>
    </ndxf>
  </rcc>
  <rfmt sheetId="1" sqref="N364" start="0" length="0">
    <dxf>
      <border outline="0">
        <bottom style="thin">
          <color indexed="64"/>
        </bottom>
      </border>
    </dxf>
  </rfmt>
  <rcc rId="5115" sId="1" odxf="1" dxf="1">
    <nc r="P364" t="inlineStr">
      <is>
        <t>-</t>
      </is>
    </nc>
    <odxf>
      <border outline="0">
        <bottom/>
      </border>
    </odxf>
    <ndxf>
      <border outline="0">
        <bottom style="thin">
          <color indexed="64"/>
        </bottom>
      </border>
    </ndxf>
  </rcc>
  <rfmt sheetId="1" sqref="P364" start="0" length="0">
    <dxf>
      <border outline="0">
        <bottom style="thin">
          <color indexed="64"/>
        </bottom>
      </border>
    </dxf>
  </rfmt>
  <rcc rId="5116" sId="1" odxf="1" dxf="1">
    <nc r="R364" t="inlineStr">
      <is>
        <t>-</t>
      </is>
    </nc>
    <odxf>
      <border outline="0">
        <bottom/>
      </border>
    </odxf>
    <ndxf>
      <border outline="0">
        <bottom style="thin">
          <color indexed="64"/>
        </bottom>
      </border>
    </ndxf>
  </rcc>
  <rm rId="5117" sheetId="1" source="I164:K314" destination="J164:L314" sourceSheetId="1">
    <undo index="3" exp="ref" v="1" dr="L239" r="R239" sId="1"/>
    <undo index="3" exp="ref" v="1" dr="L249" r="R249" sId="1"/>
    <undo index="3" exp="ref" v="1" dr="L164" r="R164" sId="1"/>
    <undo index="3" exp="ref" v="1" dr="L173" r="R173" sId="1"/>
    <undo index="3" exp="ref" v="1" dr="L247" r="R247" sId="1"/>
    <undo index="3" exp="ref" v="1" dr="L185" r="R185" sId="1"/>
    <undo index="3" exp="ref" v="1" dr="L184" r="R184" sId="1"/>
    <undo index="3" exp="ref" v="1" dr="L182" r="R182" sId="1"/>
    <undo index="3" exp="ref" v="1" dr="L199" r="R199" sId="1"/>
    <undo index="3" exp="ref" v="1" dr="L188" r="R188" sId="1"/>
    <rfmt sheetId="1" sqref="L16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6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6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6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6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6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7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8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0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1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9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7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9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rgb="FFFFFF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L25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L251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8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0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0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2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10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1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1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1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1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</rm>
  <rm rId="5118" sheetId="1" source="I20:K162" destination="J20:L162" sourceSheetId="1">
    <undo index="0" exp="ref" v="1" dr="L35" r="R35" sId="1"/>
    <undo index="0" exp="ref" v="1" dr="L20" r="R20" sId="1"/>
    <undo index="0" exp="ref" v="1" dr="L29" r="R29" sId="1"/>
    <undo index="0" exp="ref" v="1" dr="L44" r="R44" sId="1"/>
    <rfmt sheetId="1" sqref="L2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  <rfmt sheetId="1" sqref="L2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3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0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3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5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59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3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4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5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6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7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0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L74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L7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L78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  <rfmt sheetId="1" sqref="L7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3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6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1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6" start="0" length="0">
      <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1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2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3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4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5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6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7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8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9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50" start="0" length="0">
      <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51" start="0" length="0">
      <dxf>
        <font>
          <b/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52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53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54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55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cc rId="0" sId="1" dxf="1">
      <nc r="L156" t="inlineStr">
        <is>
          <t>-</t>
        </is>
      </nc>
      <ndxf>
        <font>
          <b/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L157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L158" t="inlineStr">
        <is>
          <t>-</t>
        </is>
      </nc>
      <n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59" t="inlineStr">
        <is>
          <t>-</t>
        </is>
      </nc>
      <n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0" t="inlineStr">
        <is>
          <t>-</t>
        </is>
      </nc>
      <n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L161" t="inlineStr">
        <is>
          <t>-</t>
        </is>
      </nc>
      <ndxf>
        <font>
          <sz val="5.85"/>
          <color auto="1"/>
          <name val="Times New Roman"/>
          <scheme val="none"/>
        </font>
        <numFmt numFmtId="3" formatCode="#,##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L162" start="0" length="0">
      <dxf>
        <font>
          <sz val="5.85"/>
          <color auto="1"/>
          <name val="Times New Roman"/>
          <scheme val="none"/>
        </font>
        <numFmt numFmtId="3" formatCode="#,##0"/>
        <fill>
          <patternFill patternType="solid">
            <bgColor theme="0" tint="-0.14999847407452621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</rm>
  <rm rId="5119" sheetId="1" source="J5" destination="K5" sourceSheetId="1">
    <rfmt sheetId="1" sqref="K5" start="0" length="0">
      <dxf>
        <font>
          <b/>
          <sz val="9"/>
          <color auto="1"/>
          <name val="Times New Roman"/>
          <scheme val="none"/>
        </font>
        <numFmt numFmtId="3" formatCode="#,##0"/>
        <alignment horizontal="left" vertical="top" readingOrder="0"/>
      </dxf>
    </rfmt>
  </rm>
  <rm rId="5120" sheetId="1" source="I5" destination="J5" sourceSheetId="1">
    <rfmt sheetId="1" sqref="J5" start="0" length="0">
      <dxf>
        <font>
          <b/>
          <sz val="9"/>
          <color auto="1"/>
          <name val="Times New Roman"/>
          <scheme val="none"/>
        </font>
        <numFmt numFmtId="3" formatCode="#,##0"/>
      </dxf>
    </rfmt>
  </rm>
  <rrc rId="5121" sId="1" ref="I1:I1048576" action="deleteCol">
    <rfmt sheetId="1" xfDxf="1" sqref="I1:I1048576" start="0" length="0">
      <dxf>
        <font>
          <sz val="5.75"/>
          <name val="Times New Roman"/>
          <scheme val="none"/>
        </font>
        <numFmt numFmtId="3" formatCode="#,##0"/>
        <alignment horizontal="center" readingOrder="0"/>
      </dxf>
    </rfmt>
    <rfmt sheetId="1" sqref="I1" start="0" length="0">
      <dxf>
        <font>
          <sz val="7"/>
          <name val="Times New Roman"/>
          <scheme val="none"/>
        </font>
      </dxf>
    </rfmt>
    <rfmt sheetId="1" sqref="I2" start="0" length="0">
      <dxf>
        <font>
          <sz val="7"/>
          <name val="Times New Roman"/>
          <scheme val="none"/>
        </font>
      </dxf>
    </rfmt>
    <rfmt sheetId="1" sqref="I3" start="0" length="0">
      <dxf>
        <font>
          <sz val="7"/>
          <name val="Times New Roman"/>
          <scheme val="none"/>
        </font>
      </dxf>
    </rfmt>
    <rfmt sheetId="1" sqref="I5" start="0" length="0">
      <dxf>
        <font>
          <b/>
          <sz val="9"/>
          <name val="Times New Roman"/>
          <scheme val="none"/>
        </font>
        <alignment horizontal="general" vertical="bottom" readingOrder="0"/>
      </dxf>
    </rfmt>
    <rfmt sheetId="1" sqref="I6" start="0" length="0">
      <dxf>
        <font>
          <sz val="7"/>
          <name val="Times New Roman"/>
          <scheme val="none"/>
        </font>
      </dxf>
    </rfmt>
    <rfmt sheetId="1" sqref="I7" start="0" length="0">
      <dxf>
        <font>
          <sz val="7"/>
          <name val="Times New Roman"/>
          <scheme val="none"/>
        </font>
        <alignment horizontal="left" readingOrder="0"/>
      </dxf>
    </rfmt>
    <rfmt sheetId="1" sqref="I8" start="0" length="0">
      <dxf>
        <font>
          <sz val="7"/>
          <name val="Times New Roman"/>
          <scheme val="none"/>
        </font>
        <alignment horizontal="left" readingOrder="0"/>
      </dxf>
    </rfmt>
    <rfmt sheetId="1" sqref="I9" start="0" length="0">
      <dxf>
        <font>
          <sz val="7"/>
          <name val="Times New Roman"/>
          <scheme val="none"/>
        </font>
        <alignment horizontal="left" readingOrder="0"/>
      </dxf>
    </rfmt>
    <rfmt sheetId="1" sqref="I10" start="0" length="0">
      <dxf>
        <font>
          <sz val="7"/>
          <name val="Times New Roman"/>
          <scheme val="none"/>
        </font>
        <alignment horizontal="left" readingOrder="0"/>
      </dxf>
    </rfmt>
    <rfmt sheetId="1" sqref="I11" start="0" length="0">
      <dxf>
        <font>
          <sz val="7"/>
          <name val="Times New Roman"/>
          <scheme val="none"/>
        </font>
        <alignment horizontal="left" readingOrder="0"/>
      </dxf>
    </rfmt>
    <rfmt sheetId="1" sqref="I12" start="0" length="0">
      <dxf>
        <font>
          <sz val="7"/>
          <name val="Times New Roman"/>
          <scheme val="none"/>
        </font>
        <alignment horizontal="left" readingOrder="0"/>
      </dxf>
    </rfmt>
    <rfmt sheetId="1" sqref="I13" start="0" length="0">
      <dxf>
        <font>
          <sz val="7"/>
          <name val="Times New Roman"/>
          <scheme val="none"/>
        </font>
        <alignment horizontal="left" readingOrder="0"/>
      </dxf>
    </rfmt>
    <rfmt sheetId="1" sqref="I14" start="0" length="0">
      <dxf>
        <font>
          <sz val="7"/>
          <name val="Times New Roman"/>
          <scheme val="none"/>
        </font>
      </dxf>
    </rfmt>
    <rfmt sheetId="1" sqref="I15" start="0" length="0">
      <dxf>
        <font>
          <sz val="8"/>
          <name val="Times New Roman"/>
          <scheme val="none"/>
        </font>
        <alignment vertical="center" readingOrder="0"/>
        <border outline="0">
          <bottom style="medium">
            <color indexed="64"/>
          </bottom>
        </border>
      </dxf>
    </rfmt>
    <rfmt sheetId="1" sqref="I16" start="0" length="0">
      <dxf>
        <numFmt numFmtId="1" formatCode="0"/>
        <alignment vertical="center" wrapText="1" readingOrder="0"/>
        <border outline="0">
          <left style="medium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  <rcc rId="0" sId="1" dxf="1">
      <nc r="I17" t="inlineStr">
        <is>
          <t>Факт</t>
        </is>
      </nc>
      <ndxf>
        <alignment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18">
        <v>4</v>
      </nc>
      <ndxf>
        <font>
          <i/>
          <sz val="5.75"/>
          <name val="Times New Roman"/>
          <scheme val="none"/>
        </font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I19" start="0" length="0">
      <dxf>
        <font>
          <sz val="7"/>
          <name val="Times New Roman"/>
          <scheme val="none"/>
        </font>
        <alignment readingOrder="0"/>
        <border outline="0">
          <top style="medium">
            <color indexed="64"/>
          </top>
        </border>
      </dxf>
    </rfmt>
    <rfmt sheetId="1" sqref="I2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4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5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6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6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6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6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6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65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66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67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6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6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70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7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7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7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74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7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7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7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78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7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8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3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9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9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6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10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0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1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1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12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2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6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13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3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4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1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15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6" start="0" length="0">
      <dxf>
        <font>
          <b/>
          <sz val="5.85"/>
          <name val="Times New Roman"/>
          <scheme val="none"/>
        </font>
        <alignment horizontal="general" vertical="center" readingOrder="0"/>
      </dxf>
    </rfmt>
    <rfmt sheetId="1" sqref="I15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5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3" start="0" length="0">
      <dxf>
        <font>
          <b/>
          <sz val="7"/>
          <name val="Times New Roman"/>
          <scheme val="none"/>
        </font>
        <alignment readingOrder="0"/>
        <border outline="0">
          <top style="medium">
            <color indexed="64"/>
          </top>
          <bottom style="medium">
            <color indexed="64"/>
          </bottom>
        </border>
      </dxf>
    </rfmt>
    <rfmt sheetId="1" sqref="I16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6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7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8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19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0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1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2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3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4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5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6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7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8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29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5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6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7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8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09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10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11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12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13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14" start="0" length="0">
      <dxf>
        <font>
          <sz val="5.85"/>
          <name val="Times New Roman"/>
          <scheme val="none"/>
        </font>
        <alignment horizontal="general" vertical="center" readingOrder="0"/>
      </dxf>
    </rfmt>
    <rfmt sheetId="1" sqref="I315" start="0" length="0">
      <dxf>
        <font>
          <b/>
          <sz val="7"/>
          <name val="Times New Roman"/>
          <scheme val="none"/>
        </font>
        <alignment readingOrder="0"/>
        <border outline="0">
          <top style="medium">
            <color indexed="64"/>
          </top>
          <bottom style="medium">
            <color indexed="64"/>
          </bottom>
        </border>
      </dxf>
    </rfmt>
    <rcc rId="0" sId="1" dxf="1">
      <nc r="I316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1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1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1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2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5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I32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I32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29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2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6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3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8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4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3" t="inlineStr">
        <is>
          <t>х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5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6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65" start="0" length="0">
      <dxf>
        <font>
          <sz val="8"/>
          <name val="Times New Roman"/>
          <scheme val="none"/>
        </font>
        <alignment vertical="center" readingOrder="0"/>
        <border outline="0">
          <top style="medium">
            <color indexed="64"/>
          </top>
          <bottom style="medium">
            <color indexed="64"/>
          </bottom>
        </border>
      </dxf>
    </rfmt>
    <rfmt sheetId="1" sqref="I366" start="0" length="0">
      <dxf>
        <font>
          <sz val="5.85"/>
          <name val="Times New Roman"/>
          <scheme val="none"/>
        </font>
        <alignment horizontal="general" vertical="bottom" readingOrder="0"/>
      </dxf>
    </rfmt>
    <rcc rId="0" sId="1" dxf="1">
      <nc r="I367" t="inlineStr">
        <is>
          <t>Факт</t>
        </is>
      </nc>
      <ndxf>
        <font>
          <sz val="5.85"/>
          <name val="Times New Roman"/>
          <scheme val="none"/>
        </font>
        <alignment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368">
        <v>4</v>
      </nc>
      <ndxf>
        <font>
          <i/>
          <sz val="5.85"/>
          <name val="Times New Roman"/>
          <scheme val="none"/>
        </font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>
      <nc r="I36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7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8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39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0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1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2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8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39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0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1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2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3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4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5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6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447" t="inlineStr">
        <is>
          <t>-</t>
        </is>
      </nc>
      <ndxf>
        <font>
          <sz val="5.85"/>
          <name val="Times New Roman"/>
          <scheme val="none"/>
        </font>
        <alignment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fmt sheetId="1" sqref="I448" start="0" length="0">
      <dxf>
        <font>
          <sz val="6"/>
          <name val="Times New Roman"/>
          <scheme val="none"/>
        </font>
        <alignment horizontal="left" readingOrder="0"/>
      </dxf>
    </rfmt>
  </rrc>
  <rcc rId="5122" sId="1">
    <oc r="M20">
      <f>N29</f>
    </oc>
    <nc r="M20" t="inlineStr">
      <is>
        <t>-</t>
      </is>
    </nc>
  </rcc>
  <rcc rId="5123" sId="1">
    <oc r="O20">
      <f>P29</f>
    </oc>
    <nc r="O20" t="inlineStr">
      <is>
        <t>-</t>
      </is>
    </nc>
  </rcc>
  <rfmt sheetId="1" sqref="Q21" start="0" length="0">
    <dxf>
      <border outline="0">
        <top style="medium">
          <color indexed="64"/>
        </top>
      </border>
    </dxf>
  </rfmt>
  <rfmt sheetId="1" sqref="Q22" start="0" length="0">
    <dxf>
      <border outline="0">
        <top style="medium">
          <color indexed="64"/>
        </top>
      </border>
    </dxf>
  </rfmt>
  <rfmt sheetId="1" sqref="Q23" start="0" length="0">
    <dxf>
      <border outline="0">
        <top style="medium">
          <color indexed="64"/>
        </top>
      </border>
    </dxf>
  </rfmt>
  <rfmt sheetId="1" sqref="Q24" start="0" length="0">
    <dxf>
      <border outline="0">
        <top style="medium">
          <color indexed="64"/>
        </top>
      </border>
    </dxf>
  </rfmt>
  <rfmt sheetId="1" sqref="Q25" start="0" length="0">
    <dxf>
      <border outline="0">
        <top style="medium">
          <color indexed="64"/>
        </top>
      </border>
    </dxf>
  </rfmt>
  <rfmt sheetId="1" sqref="Q26" start="0" length="0">
    <dxf>
      <border outline="0">
        <top style="medium">
          <color indexed="64"/>
        </top>
      </border>
    </dxf>
  </rfmt>
  <rfmt sheetId="1" sqref="Q27" start="0" length="0">
    <dxf>
      <border outline="0">
        <top style="medium">
          <color indexed="64"/>
        </top>
      </border>
    </dxf>
  </rfmt>
  <rfmt sheetId="1" sqref="Q28" start="0" length="0">
    <dxf>
      <border outline="0">
        <top style="medium">
          <color indexed="64"/>
        </top>
      </border>
    </dxf>
  </rfmt>
  <rfmt sheetId="1" sqref="Q29" start="0" length="0">
    <dxf>
      <border outline="0">
        <top style="medium">
          <color indexed="64"/>
        </top>
      </border>
    </dxf>
  </rfmt>
  <rfmt sheetId="1" sqref="Q30" start="0" length="0">
    <dxf>
      <border outline="0">
        <top style="medium">
          <color indexed="64"/>
        </top>
      </border>
    </dxf>
  </rfmt>
  <rfmt sheetId="1" sqref="Q31" start="0" length="0">
    <dxf>
      <border outline="0">
        <top style="medium">
          <color indexed="64"/>
        </top>
      </border>
    </dxf>
  </rfmt>
  <rfmt sheetId="1" sqref="Q32" start="0" length="0">
    <dxf>
      <border outline="0">
        <top style="medium">
          <color indexed="64"/>
        </top>
      </border>
    </dxf>
  </rfmt>
  <rfmt sheetId="1" sqref="Q33" start="0" length="0">
    <dxf>
      <border outline="0">
        <top style="medium">
          <color indexed="64"/>
        </top>
      </border>
    </dxf>
  </rfmt>
  <rfmt sheetId="1" sqref="Q34" start="0" length="0">
    <dxf>
      <border outline="0">
        <top style="medium">
          <color indexed="64"/>
        </top>
      </border>
    </dxf>
  </rfmt>
  <rfmt sheetId="1" sqref="Q35" start="0" length="0">
    <dxf>
      <border outline="0">
        <top style="medium">
          <color indexed="64"/>
        </top>
      </border>
    </dxf>
  </rfmt>
  <rfmt sheetId="1" sqref="Q36" start="0" length="0">
    <dxf>
      <border outline="0">
        <top style="medium">
          <color indexed="64"/>
        </top>
      </border>
    </dxf>
  </rfmt>
  <rfmt sheetId="1" sqref="Q37" start="0" length="0">
    <dxf>
      <border outline="0">
        <top style="medium">
          <color indexed="64"/>
        </top>
      </border>
    </dxf>
  </rfmt>
  <rfmt sheetId="1" sqref="Q38" start="0" length="0">
    <dxf>
      <border outline="0">
        <top style="medium">
          <color indexed="64"/>
        </top>
      </border>
    </dxf>
  </rfmt>
  <rfmt sheetId="1" sqref="Q39" start="0" length="0">
    <dxf>
      <border outline="0">
        <top style="medium">
          <color indexed="64"/>
        </top>
      </border>
    </dxf>
  </rfmt>
  <rfmt sheetId="1" sqref="Q40" start="0" length="0">
    <dxf>
      <border outline="0">
        <top style="medium">
          <color indexed="64"/>
        </top>
      </border>
    </dxf>
  </rfmt>
  <rfmt sheetId="1" sqref="Q41" start="0" length="0">
    <dxf>
      <border outline="0">
        <top style="medium">
          <color indexed="64"/>
        </top>
      </border>
    </dxf>
  </rfmt>
  <rfmt sheetId="1" sqref="Q42" start="0" length="0">
    <dxf>
      <border outline="0">
        <top style="medium">
          <color indexed="64"/>
        </top>
      </border>
    </dxf>
  </rfmt>
  <rfmt sheetId="1" sqref="Q43" start="0" length="0">
    <dxf>
      <border outline="0">
        <top style="medium">
          <color indexed="64"/>
        </top>
      </border>
    </dxf>
  </rfmt>
  <rfmt sheetId="1" sqref="Q44" start="0" length="0">
    <dxf>
      <border outline="0">
        <top style="medium">
          <color indexed="64"/>
        </top>
      </border>
    </dxf>
  </rfmt>
  <rfmt sheetId="1" sqref="Q45" start="0" length="0">
    <dxf>
      <border outline="0">
        <top style="medium">
          <color indexed="64"/>
        </top>
      </border>
    </dxf>
  </rfmt>
  <rfmt sheetId="1" sqref="Q46" start="0" length="0">
    <dxf>
      <border outline="0">
        <top style="medium">
          <color indexed="64"/>
        </top>
      </border>
    </dxf>
  </rfmt>
  <rfmt sheetId="1" sqref="Q47" start="0" length="0">
    <dxf>
      <border outline="0">
        <top style="medium">
          <color indexed="64"/>
        </top>
      </border>
    </dxf>
  </rfmt>
  <rfmt sheetId="1" sqref="Q48" start="0" length="0">
    <dxf>
      <border outline="0">
        <top style="medium">
          <color indexed="64"/>
        </top>
      </border>
    </dxf>
  </rfmt>
  <rfmt sheetId="1" sqref="Q49" start="0" length="0">
    <dxf>
      <border outline="0">
        <top style="medium">
          <color indexed="64"/>
        </top>
      </border>
    </dxf>
  </rfmt>
  <rfmt sheetId="1" sqref="Q50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51" start="0" length="0">
    <dxf>
      <border outline="0">
        <top style="medium">
          <color indexed="64"/>
        </top>
      </border>
    </dxf>
  </rfmt>
  <rfmt sheetId="1" sqref="Q52" start="0" length="0">
    <dxf>
      <border outline="0">
        <top style="medium">
          <color indexed="64"/>
        </top>
      </border>
    </dxf>
  </rfmt>
  <rfmt sheetId="1" sqref="Q53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54" start="0" length="0">
    <dxf>
      <border outline="0">
        <top style="medium">
          <color indexed="64"/>
        </top>
      </border>
    </dxf>
  </rfmt>
  <rfmt sheetId="1" sqref="Q55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56" start="0" length="0">
    <dxf>
      <border outline="0">
        <top style="medium">
          <color indexed="64"/>
        </top>
      </border>
    </dxf>
  </rfmt>
  <rfmt sheetId="1" sqref="Q57" start="0" length="0">
    <dxf>
      <border outline="0">
        <top style="medium">
          <color indexed="64"/>
        </top>
      </border>
    </dxf>
  </rfmt>
  <rfmt sheetId="1" sqref="Q58" start="0" length="0">
    <dxf>
      <border outline="0">
        <top style="medium">
          <color indexed="64"/>
        </top>
      </border>
    </dxf>
  </rfmt>
  <rfmt sheetId="1" sqref="Q59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60" start="0" length="0">
    <dxf>
      <border outline="0">
        <top style="medium">
          <color indexed="64"/>
        </top>
      </border>
    </dxf>
  </rfmt>
  <rfmt sheetId="1" sqref="Q61" start="0" length="0">
    <dxf>
      <border outline="0">
        <top style="medium">
          <color indexed="64"/>
        </top>
      </border>
    </dxf>
  </rfmt>
  <rfmt sheetId="1" sqref="Q62" start="0" length="0">
    <dxf>
      <border outline="0">
        <top style="medium">
          <color indexed="64"/>
        </top>
      </border>
    </dxf>
  </rfmt>
  <rfmt sheetId="1" sqref="Q63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64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65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66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67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68" start="0" length="0">
    <dxf>
      <border outline="0">
        <top style="medium">
          <color indexed="64"/>
        </top>
      </border>
    </dxf>
  </rfmt>
  <rfmt sheetId="1" sqref="Q69" start="0" length="0">
    <dxf>
      <border outline="0">
        <top style="medium">
          <color indexed="64"/>
        </top>
      </border>
    </dxf>
  </rfmt>
  <rfmt sheetId="1" sqref="Q70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71" start="0" length="0">
    <dxf>
      <border outline="0">
        <top style="medium">
          <color indexed="64"/>
        </top>
      </border>
    </dxf>
  </rfmt>
  <rfmt sheetId="1" sqref="Q72" start="0" length="0">
    <dxf>
      <border outline="0">
        <top style="medium">
          <color indexed="64"/>
        </top>
      </border>
    </dxf>
  </rfmt>
  <rfmt sheetId="1" sqref="Q73" start="0" length="0">
    <dxf>
      <border outline="0">
        <top style="medium">
          <color indexed="64"/>
        </top>
        <bottom style="thin">
          <color indexed="64"/>
        </bottom>
      </border>
    </dxf>
  </rfmt>
  <rfmt sheetId="1" sqref="Q74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75" start="0" length="0">
    <dxf>
      <border outline="0">
        <top style="medium">
          <color indexed="64"/>
        </top>
      </border>
    </dxf>
  </rfmt>
  <rfmt sheetId="1" sqref="Q76" start="0" length="0">
    <dxf>
      <border outline="0">
        <top style="medium">
          <color indexed="64"/>
        </top>
      </border>
    </dxf>
  </rfmt>
  <rfmt sheetId="1" sqref="Q77" start="0" length="0">
    <dxf>
      <border outline="0">
        <top style="medium">
          <color indexed="64"/>
        </top>
        <bottom style="thin">
          <color indexed="64"/>
        </bottom>
      </border>
    </dxf>
  </rfmt>
  <rfmt sheetId="1" sqref="Q78" start="0" length="0">
    <dxf>
      <font>
        <b val="0"/>
        <sz val="5.85"/>
        <name val="Times New Roman"/>
        <scheme val="none"/>
      </font>
    </dxf>
  </rfmt>
  <rfmt sheetId="1" sqref="Q79" start="0" length="0">
    <dxf>
      <border outline="0">
        <top style="medium">
          <color indexed="64"/>
        </top>
      </border>
    </dxf>
  </rfmt>
  <rfmt sheetId="1" sqref="Q80" start="0" length="0">
    <dxf>
      <border outline="0">
        <top style="medium">
          <color indexed="64"/>
        </top>
      </border>
    </dxf>
  </rfmt>
  <rfmt sheetId="1" sqref="Q81" start="0" length="0">
    <dxf>
      <border outline="0">
        <top style="medium">
          <color indexed="64"/>
        </top>
      </border>
    </dxf>
  </rfmt>
  <rfmt sheetId="1" sqref="Q82" start="0" length="0">
    <dxf>
      <border outline="0">
        <top style="medium">
          <color indexed="64"/>
        </top>
      </border>
    </dxf>
  </rfmt>
  <rfmt sheetId="1" sqref="Q83" start="0" length="0">
    <dxf>
      <border outline="0">
        <top style="medium">
          <color indexed="64"/>
        </top>
      </border>
    </dxf>
  </rfmt>
  <rfmt sheetId="1" sqref="Q84" start="0" length="0">
    <dxf>
      <border outline="0">
        <top style="medium">
          <color indexed="64"/>
        </top>
      </border>
    </dxf>
  </rfmt>
  <rfmt sheetId="1" sqref="Q85" start="0" length="0">
    <dxf>
      <border outline="0">
        <top style="medium">
          <color indexed="64"/>
        </top>
      </border>
    </dxf>
  </rfmt>
  <rfmt sheetId="1" sqref="Q86" start="0" length="0">
    <dxf>
      <border outline="0">
        <top style="medium">
          <color indexed="64"/>
        </top>
      </border>
    </dxf>
  </rfmt>
  <rfmt sheetId="1" sqref="Q87" start="0" length="0">
    <dxf>
      <border outline="0">
        <top style="medium">
          <color indexed="64"/>
        </top>
      </border>
    </dxf>
  </rfmt>
  <rfmt sheetId="1" sqref="Q88" start="0" length="0">
    <dxf>
      <border outline="0">
        <top style="medium">
          <color indexed="64"/>
        </top>
      </border>
    </dxf>
  </rfmt>
  <rfmt sheetId="1" sqref="Q89" start="0" length="0">
    <dxf>
      <border outline="0">
        <top style="medium">
          <color indexed="64"/>
        </top>
      </border>
    </dxf>
  </rfmt>
  <rfmt sheetId="1" sqref="Q90" start="0" length="0">
    <dxf>
      <border outline="0">
        <top style="medium">
          <color indexed="64"/>
        </top>
      </border>
    </dxf>
  </rfmt>
  <rfmt sheetId="1" sqref="Q91" start="0" length="0">
    <dxf>
      <border outline="0">
        <top style="medium">
          <color indexed="64"/>
        </top>
      </border>
    </dxf>
  </rfmt>
  <rfmt sheetId="1" sqref="Q92" start="0" length="0">
    <dxf>
      <border outline="0">
        <top style="medium">
          <color indexed="64"/>
        </top>
      </border>
    </dxf>
  </rfmt>
  <rfmt sheetId="1" sqref="Q93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94" start="0" length="0">
    <dxf>
      <border outline="0">
        <top style="medium">
          <color indexed="64"/>
        </top>
      </border>
    </dxf>
  </rfmt>
  <rfmt sheetId="1" sqref="Q95" start="0" length="0">
    <dxf>
      <border outline="0">
        <top style="medium">
          <color indexed="64"/>
        </top>
      </border>
    </dxf>
  </rfmt>
  <rfmt sheetId="1" sqref="Q96" start="0" length="0">
    <dxf>
      <border outline="0">
        <top style="medium">
          <color indexed="64"/>
        </top>
      </border>
    </dxf>
  </rfmt>
  <rfmt sheetId="1" sqref="Q97" start="0" length="0">
    <dxf>
      <border outline="0">
        <top style="medium">
          <color indexed="64"/>
        </top>
      </border>
    </dxf>
  </rfmt>
  <rfmt sheetId="1" sqref="Q98" start="0" length="0">
    <dxf>
      <border outline="0">
        <top style="medium">
          <color indexed="64"/>
        </top>
      </border>
    </dxf>
  </rfmt>
  <rfmt sheetId="1" sqref="Q99" start="0" length="0">
    <dxf>
      <border outline="0">
        <top style="medium">
          <color indexed="64"/>
        </top>
      </border>
    </dxf>
  </rfmt>
  <rfmt sheetId="1" sqref="Q100" start="0" length="0">
    <dxf>
      <border outline="0">
        <top style="medium">
          <color indexed="64"/>
        </top>
      </border>
    </dxf>
  </rfmt>
  <rfmt sheetId="1" sqref="Q101" start="0" length="0">
    <dxf>
      <border outline="0">
        <top style="medium">
          <color indexed="64"/>
        </top>
      </border>
    </dxf>
  </rfmt>
  <rfmt sheetId="1" sqref="Q102" start="0" length="0">
    <dxf>
      <border outline="0">
        <top style="medium">
          <color indexed="64"/>
        </top>
      </border>
    </dxf>
  </rfmt>
  <rfmt sheetId="1" sqref="Q103" start="0" length="0">
    <dxf>
      <border outline="0">
        <top style="medium">
          <color indexed="64"/>
        </top>
      </border>
    </dxf>
  </rfmt>
  <rfmt sheetId="1" sqref="Q104" start="0" length="0">
    <dxf>
      <border outline="0">
        <top style="medium">
          <color indexed="64"/>
        </top>
      </border>
    </dxf>
  </rfmt>
  <rfmt sheetId="1" sqref="Q105" start="0" length="0">
    <dxf>
      <border outline="0">
        <top style="medium">
          <color indexed="64"/>
        </top>
      </border>
    </dxf>
  </rfmt>
  <rfmt sheetId="1" sqref="Q106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107" start="0" length="0">
    <dxf>
      <border outline="0">
        <top style="medium">
          <color indexed="64"/>
        </top>
      </border>
    </dxf>
  </rfmt>
  <rfmt sheetId="1" sqref="Q108" start="0" length="0">
    <dxf>
      <border outline="0">
        <top style="medium">
          <color indexed="64"/>
        </top>
      </border>
    </dxf>
  </rfmt>
  <rfmt sheetId="1" sqref="Q109" start="0" length="0">
    <dxf>
      <border outline="0">
        <top style="medium">
          <color indexed="64"/>
        </top>
      </border>
    </dxf>
  </rfmt>
  <rfmt sheetId="1" sqref="Q110" start="0" length="0">
    <dxf>
      <border outline="0">
        <top style="medium">
          <color indexed="64"/>
        </top>
      </border>
    </dxf>
  </rfmt>
  <rfmt sheetId="1" sqref="Q111" start="0" length="0">
    <dxf>
      <border outline="0">
        <top style="medium">
          <color indexed="64"/>
        </top>
      </border>
    </dxf>
  </rfmt>
  <rfmt sheetId="1" sqref="Q112" start="0" length="0">
    <dxf>
      <border outline="0">
        <top style="medium">
          <color indexed="64"/>
        </top>
      </border>
    </dxf>
  </rfmt>
  <rfmt sheetId="1" sqref="Q113" start="0" length="0">
    <dxf>
      <border outline="0">
        <top style="medium">
          <color indexed="64"/>
        </top>
      </border>
    </dxf>
  </rfmt>
  <rfmt sheetId="1" sqref="Q114" start="0" length="0">
    <dxf>
      <border outline="0">
        <top style="medium">
          <color indexed="64"/>
        </top>
      </border>
    </dxf>
  </rfmt>
  <rfmt sheetId="1" sqref="Q115" start="0" length="0">
    <dxf>
      <border outline="0">
        <top style="medium">
          <color indexed="64"/>
        </top>
      </border>
    </dxf>
  </rfmt>
  <rfmt sheetId="1" sqref="Q116" start="0" length="0">
    <dxf>
      <border outline="0">
        <top style="medium">
          <color indexed="64"/>
        </top>
      </border>
    </dxf>
  </rfmt>
  <rfmt sheetId="1" sqref="Q117" start="0" length="0">
    <dxf>
      <border outline="0">
        <top style="medium">
          <color indexed="64"/>
        </top>
      </border>
    </dxf>
  </rfmt>
  <rfmt sheetId="1" sqref="Q118" start="0" length="0">
    <dxf>
      <border outline="0">
        <top style="medium">
          <color indexed="64"/>
        </top>
      </border>
    </dxf>
  </rfmt>
  <rfmt sheetId="1" sqref="Q119" start="0" length="0">
    <dxf>
      <border outline="0">
        <top style="medium">
          <color indexed="64"/>
        </top>
      </border>
    </dxf>
  </rfmt>
  <rfmt sheetId="1" sqref="Q120" start="0" length="0">
    <dxf>
      <border outline="0">
        <top style="medium">
          <color indexed="64"/>
        </top>
      </border>
    </dxf>
  </rfmt>
  <rfmt sheetId="1" sqref="Q121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122" start="0" length="0">
    <dxf>
      <border outline="0">
        <top style="medium">
          <color indexed="64"/>
        </top>
      </border>
    </dxf>
  </rfmt>
  <rfmt sheetId="1" sqref="Q123" start="0" length="0">
    <dxf>
      <border outline="0">
        <top style="medium">
          <color indexed="64"/>
        </top>
      </border>
    </dxf>
  </rfmt>
  <rfmt sheetId="1" sqref="Q124" start="0" length="0">
    <dxf>
      <border outline="0">
        <top style="medium">
          <color indexed="64"/>
        </top>
      </border>
    </dxf>
  </rfmt>
  <rfmt sheetId="1" sqref="Q125" start="0" length="0">
    <dxf>
      <border outline="0">
        <top style="medium">
          <color indexed="64"/>
        </top>
      </border>
    </dxf>
  </rfmt>
  <rfmt sheetId="1" sqref="Q126" start="0" length="0">
    <dxf>
      <border outline="0">
        <top style="medium">
          <color indexed="64"/>
        </top>
      </border>
    </dxf>
  </rfmt>
  <rfmt sheetId="1" sqref="Q127" start="0" length="0">
    <dxf>
      <border outline="0">
        <top style="medium">
          <color indexed="64"/>
        </top>
      </border>
    </dxf>
  </rfmt>
  <rfmt sheetId="1" sqref="Q128" start="0" length="0">
    <dxf>
      <border outline="0">
        <top style="medium">
          <color indexed="64"/>
        </top>
      </border>
    </dxf>
  </rfmt>
  <rfmt sheetId="1" sqref="Q129" start="0" length="0">
    <dxf>
      <border outline="0">
        <top style="medium">
          <color indexed="64"/>
        </top>
      </border>
    </dxf>
  </rfmt>
  <rfmt sheetId="1" sqref="Q130" start="0" length="0">
    <dxf>
      <border outline="0">
        <top style="medium">
          <color indexed="64"/>
        </top>
      </border>
    </dxf>
  </rfmt>
  <rfmt sheetId="1" sqref="Q131" start="0" length="0">
    <dxf>
      <border outline="0">
        <top style="medium">
          <color indexed="64"/>
        </top>
      </border>
    </dxf>
  </rfmt>
  <rfmt sheetId="1" sqref="Q132" start="0" length="0">
    <dxf>
      <border outline="0">
        <top style="medium">
          <color indexed="64"/>
        </top>
      </border>
    </dxf>
  </rfmt>
  <rfmt sheetId="1" sqref="Q133" start="0" length="0">
    <dxf>
      <border outline="0">
        <top style="medium">
          <color indexed="64"/>
        </top>
      </border>
    </dxf>
  </rfmt>
  <rfmt sheetId="1" sqref="Q134" start="0" length="0">
    <dxf>
      <border outline="0">
        <top style="medium">
          <color indexed="64"/>
        </top>
      </border>
    </dxf>
  </rfmt>
  <rfmt sheetId="1" sqref="Q135" start="0" length="0">
    <dxf>
      <border outline="0">
        <top style="medium">
          <color indexed="64"/>
        </top>
      </border>
    </dxf>
  </rfmt>
  <rfmt sheetId="1" sqref="Q136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137" start="0" length="0">
    <dxf>
      <border outline="0">
        <top style="medium">
          <color indexed="64"/>
        </top>
      </border>
    </dxf>
  </rfmt>
  <rfmt sheetId="1" sqref="Q138" start="0" length="0">
    <dxf>
      <border outline="0">
        <top style="medium">
          <color indexed="64"/>
        </top>
      </border>
    </dxf>
  </rfmt>
  <rfmt sheetId="1" sqref="Q139" start="0" length="0">
    <dxf>
      <border outline="0">
        <top style="medium">
          <color indexed="64"/>
        </top>
      </border>
    </dxf>
  </rfmt>
  <rfmt sheetId="1" sqref="Q140" start="0" length="0">
    <dxf>
      <border outline="0">
        <top style="medium">
          <color indexed="64"/>
        </top>
      </border>
    </dxf>
  </rfmt>
  <rfmt sheetId="1" sqref="Q141" start="0" length="0">
    <dxf>
      <border outline="0">
        <top style="medium">
          <color indexed="64"/>
        </top>
      </border>
    </dxf>
  </rfmt>
  <rfmt sheetId="1" sqref="Q142" start="0" length="0">
    <dxf>
      <border outline="0">
        <top style="medium">
          <color indexed="64"/>
        </top>
      </border>
    </dxf>
  </rfmt>
  <rfmt sheetId="1" sqref="Q143" start="0" length="0">
    <dxf>
      <border outline="0">
        <top style="medium">
          <color indexed="64"/>
        </top>
      </border>
    </dxf>
  </rfmt>
  <rfmt sheetId="1" sqref="Q144" start="0" length="0">
    <dxf>
      <border outline="0">
        <top style="medium">
          <color indexed="64"/>
        </top>
      </border>
    </dxf>
  </rfmt>
  <rfmt sheetId="1" sqref="Q145" start="0" length="0">
    <dxf>
      <border outline="0">
        <top style="medium">
          <color indexed="64"/>
        </top>
      </border>
    </dxf>
  </rfmt>
  <rfmt sheetId="1" sqref="Q146" start="0" length="0">
    <dxf>
      <border outline="0">
        <top style="medium">
          <color indexed="64"/>
        </top>
      </border>
    </dxf>
  </rfmt>
  <rfmt sheetId="1" sqref="Q147" start="0" length="0">
    <dxf>
      <border outline="0">
        <top style="medium">
          <color indexed="64"/>
        </top>
      </border>
    </dxf>
  </rfmt>
  <rfmt sheetId="1" sqref="Q148" start="0" length="0">
    <dxf>
      <border outline="0">
        <top style="medium">
          <color indexed="64"/>
        </top>
      </border>
    </dxf>
  </rfmt>
  <rfmt sheetId="1" sqref="Q149" start="0" length="0">
    <dxf>
      <border outline="0">
        <top style="medium">
          <color indexed="64"/>
        </top>
      </border>
    </dxf>
  </rfmt>
  <rfmt sheetId="1" sqref="Q150" start="0" length="0">
    <dxf>
      <border outline="0">
        <top style="medium">
          <color indexed="64"/>
        </top>
      </border>
    </dxf>
  </rfmt>
  <rfmt sheetId="1" sqref="Q151" start="0" length="0">
    <dxf>
      <font>
        <b val="0"/>
        <sz val="5.85"/>
        <name val="Times New Roman"/>
        <scheme val="none"/>
      </font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152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153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154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155" start="0" length="0">
    <dxf>
      <fill>
        <patternFill patternType="none">
          <bgColor indexed="65"/>
        </patternFill>
      </fill>
      <border outline="0">
        <top style="medium">
          <color indexed="64"/>
        </top>
        <bottom style="thin">
          <color indexed="64"/>
        </bottom>
      </border>
    </dxf>
  </rfmt>
  <rfmt sheetId="1" sqref="Q156" start="0" length="0">
    <dxf>
      <font>
        <b val="0"/>
        <sz val="5.85"/>
        <name val="Times New Roman"/>
        <scheme val="none"/>
      </font>
      <border outline="0">
        <top style="medium">
          <color indexed="64"/>
        </top>
      </border>
    </dxf>
  </rfmt>
  <rfmt sheetId="1" sqref="Q157" start="0" length="0">
    <dxf>
      <fill>
        <patternFill patternType="none">
          <bgColor indexed="65"/>
        </patternFill>
      </fill>
      <border outline="0">
        <top style="medium">
          <color indexed="64"/>
        </top>
      </border>
    </dxf>
  </rfmt>
  <rfmt sheetId="1" sqref="Q158" start="0" length="0">
    <dxf>
      <border outline="0">
        <top style="medium">
          <color indexed="64"/>
        </top>
      </border>
    </dxf>
  </rfmt>
  <rfmt sheetId="1" sqref="Q159" start="0" length="0">
    <dxf>
      <border outline="0">
        <top style="medium">
          <color indexed="64"/>
        </top>
      </border>
    </dxf>
  </rfmt>
  <rfmt sheetId="1" sqref="Q160" start="0" length="0">
    <dxf>
      <border outline="0">
        <top style="medium">
          <color indexed="64"/>
        </top>
      </border>
    </dxf>
  </rfmt>
  <rfmt sheetId="1" sqref="Q161" start="0" length="0">
    <dxf>
      <border outline="0">
        <top style="medium">
          <color indexed="64"/>
        </top>
      </border>
    </dxf>
  </rfmt>
  <rcc rId="5124" sId="1" odxf="1" dxf="1">
    <nc r="Q20">
      <f>K20</f>
    </nc>
    <ndxf>
      <border outline="0">
        <right style="medium">
          <color indexed="64"/>
        </right>
      </border>
    </ndxf>
  </rcc>
  <rcc rId="5125" sId="1" odxf="1" dxf="1">
    <nc r="Q21">
      <f>K21</f>
    </nc>
    <ndxf>
      <border outline="0">
        <right style="medium">
          <color indexed="64"/>
        </right>
        <top style="thin">
          <color indexed="64"/>
        </top>
      </border>
    </ndxf>
  </rcc>
  <rcc rId="5126" sId="1" odxf="1" dxf="1">
    <nc r="Q22">
      <f>K22</f>
    </nc>
    <ndxf>
      <border outline="0">
        <right style="medium">
          <color indexed="64"/>
        </right>
        <top style="thin">
          <color indexed="64"/>
        </top>
      </border>
    </ndxf>
  </rcc>
  <rcc rId="5127" sId="1" odxf="1" dxf="1">
    <nc r="Q23">
      <f>K23</f>
    </nc>
    <ndxf>
      <border outline="0">
        <right style="medium">
          <color indexed="64"/>
        </right>
        <top style="thin">
          <color indexed="64"/>
        </top>
      </border>
    </ndxf>
  </rcc>
  <rcc rId="5128" sId="1" odxf="1" dxf="1">
    <nc r="Q24">
      <f>K24</f>
    </nc>
    <ndxf>
      <border outline="0">
        <right style="medium">
          <color indexed="64"/>
        </right>
        <top style="thin">
          <color indexed="64"/>
        </top>
      </border>
    </ndxf>
  </rcc>
  <rcc rId="5129" sId="1" odxf="1" dxf="1">
    <nc r="Q25">
      <f>K25</f>
    </nc>
    <ndxf>
      <border outline="0">
        <right style="medium">
          <color indexed="64"/>
        </right>
        <top style="thin">
          <color indexed="64"/>
        </top>
      </border>
    </ndxf>
  </rcc>
  <rcc rId="5130" sId="1" odxf="1" dxf="1">
    <nc r="Q26">
      <f>K26</f>
    </nc>
    <ndxf>
      <border outline="0">
        <right style="medium">
          <color indexed="64"/>
        </right>
        <top style="thin">
          <color indexed="64"/>
        </top>
      </border>
    </ndxf>
  </rcc>
  <rcc rId="5131" sId="1" odxf="1" dxf="1">
    <nc r="Q27">
      <f>K27</f>
    </nc>
    <ndxf>
      <border outline="0">
        <right style="medium">
          <color indexed="64"/>
        </right>
        <top style="thin">
          <color indexed="64"/>
        </top>
      </border>
    </ndxf>
  </rcc>
  <rcc rId="5132" sId="1" odxf="1" dxf="1">
    <nc r="Q28">
      <f>K28</f>
    </nc>
    <ndxf>
      <border outline="0">
        <right style="medium">
          <color indexed="64"/>
        </right>
        <top style="thin">
          <color indexed="64"/>
        </top>
      </border>
    </ndxf>
  </rcc>
  <rcc rId="5133" sId="1" odxf="1" dxf="1">
    <nc r="Q29">
      <f>K29</f>
    </nc>
    <ndxf>
      <border outline="0">
        <right style="medium">
          <color indexed="64"/>
        </right>
        <top style="thin">
          <color indexed="64"/>
        </top>
      </border>
    </ndxf>
  </rcc>
  <rcc rId="5134" sId="1" odxf="1" dxf="1">
    <nc r="Q30">
      <f>K30</f>
    </nc>
    <ndxf>
      <border outline="0">
        <right style="medium">
          <color indexed="64"/>
        </right>
        <top style="thin">
          <color indexed="64"/>
        </top>
      </border>
    </ndxf>
  </rcc>
  <rcc rId="5135" sId="1" odxf="1" dxf="1">
    <nc r="Q31">
      <f>K31</f>
    </nc>
    <ndxf>
      <border outline="0">
        <right style="medium">
          <color indexed="64"/>
        </right>
        <top style="thin">
          <color indexed="64"/>
        </top>
      </border>
    </ndxf>
  </rcc>
  <rcc rId="5136" sId="1" odxf="1" dxf="1">
    <nc r="Q32">
      <f>K32</f>
    </nc>
    <ndxf>
      <border outline="0">
        <right style="medium">
          <color indexed="64"/>
        </right>
        <top style="thin">
          <color indexed="64"/>
        </top>
      </border>
    </ndxf>
  </rcc>
  <rcc rId="5137" sId="1" odxf="1" dxf="1">
    <nc r="Q33">
      <f>K33</f>
    </nc>
    <ndxf>
      <border outline="0">
        <right style="medium">
          <color indexed="64"/>
        </right>
        <top style="thin">
          <color indexed="64"/>
        </top>
      </border>
    </ndxf>
  </rcc>
  <rcc rId="5138" sId="1" odxf="1" dxf="1">
    <nc r="Q34">
      <f>K34</f>
    </nc>
    <ndxf>
      <border outline="0">
        <right style="medium">
          <color indexed="64"/>
        </right>
        <top style="thin">
          <color indexed="64"/>
        </top>
      </border>
    </ndxf>
  </rcc>
  <rcc rId="5139" sId="1" odxf="1" dxf="1">
    <nc r="Q35">
      <f>K35</f>
    </nc>
    <ndxf>
      <border outline="0">
        <right style="medium">
          <color indexed="64"/>
        </right>
        <top style="thin">
          <color indexed="64"/>
        </top>
      </border>
    </ndxf>
  </rcc>
  <rcc rId="5140" sId="1" odxf="1" dxf="1">
    <nc r="Q36">
      <f>K36</f>
    </nc>
    <ndxf>
      <border outline="0">
        <right style="medium">
          <color indexed="64"/>
        </right>
        <top style="thin">
          <color indexed="64"/>
        </top>
      </border>
    </ndxf>
  </rcc>
  <rcc rId="5141" sId="1" odxf="1" dxf="1">
    <nc r="Q37">
      <f>K37</f>
    </nc>
    <ndxf>
      <border outline="0">
        <right style="medium">
          <color indexed="64"/>
        </right>
        <top style="thin">
          <color indexed="64"/>
        </top>
      </border>
    </ndxf>
  </rcc>
  <rcc rId="5142" sId="1" odxf="1" dxf="1">
    <nc r="Q38">
      <f>K38</f>
    </nc>
    <ndxf>
      <border outline="0">
        <right style="medium">
          <color indexed="64"/>
        </right>
        <top style="thin">
          <color indexed="64"/>
        </top>
      </border>
    </ndxf>
  </rcc>
  <rcc rId="5143" sId="1" odxf="1" dxf="1">
    <nc r="Q39">
      <f>K39</f>
    </nc>
    <ndxf>
      <border outline="0">
        <right style="medium">
          <color indexed="64"/>
        </right>
        <top style="thin">
          <color indexed="64"/>
        </top>
      </border>
    </ndxf>
  </rcc>
  <rcc rId="5144" sId="1" odxf="1" dxf="1">
    <nc r="Q40">
      <f>K40</f>
    </nc>
    <ndxf>
      <border outline="0">
        <right style="medium">
          <color indexed="64"/>
        </right>
        <top style="thin">
          <color indexed="64"/>
        </top>
      </border>
    </ndxf>
  </rcc>
  <rcc rId="5145" sId="1" odxf="1" dxf="1">
    <nc r="Q41">
      <f>K41</f>
    </nc>
    <ndxf>
      <border outline="0">
        <right style="medium">
          <color indexed="64"/>
        </right>
        <top style="thin">
          <color indexed="64"/>
        </top>
      </border>
    </ndxf>
  </rcc>
  <rcc rId="5146" sId="1" odxf="1" dxf="1">
    <nc r="Q42">
      <f>K42</f>
    </nc>
    <ndxf>
      <border outline="0">
        <right style="medium">
          <color indexed="64"/>
        </right>
        <top style="thin">
          <color indexed="64"/>
        </top>
      </border>
    </ndxf>
  </rcc>
  <rcc rId="5147" sId="1" odxf="1" dxf="1">
    <nc r="Q43">
      <f>K43</f>
    </nc>
    <ndxf>
      <border outline="0">
        <right style="medium">
          <color indexed="64"/>
        </right>
        <top style="thin">
          <color indexed="64"/>
        </top>
      </border>
    </ndxf>
  </rcc>
  <rcc rId="5148" sId="1" odxf="1" dxf="1">
    <nc r="Q44">
      <f>K44</f>
    </nc>
    <ndxf>
      <border outline="0">
        <right style="medium">
          <color indexed="64"/>
        </right>
        <top style="thin">
          <color indexed="64"/>
        </top>
      </border>
    </ndxf>
  </rcc>
  <rcc rId="5149" sId="1" odxf="1" dxf="1">
    <nc r="Q45">
      <f>K45</f>
    </nc>
    <ndxf>
      <border outline="0">
        <right style="medium">
          <color indexed="64"/>
        </right>
        <top style="thin">
          <color indexed="64"/>
        </top>
      </border>
    </ndxf>
  </rcc>
  <rcc rId="5150" sId="1" odxf="1" dxf="1">
    <nc r="Q46">
      <f>K46</f>
    </nc>
    <ndxf>
      <border outline="0">
        <right style="medium">
          <color indexed="64"/>
        </right>
        <top style="thin">
          <color indexed="64"/>
        </top>
      </border>
    </ndxf>
  </rcc>
  <rcc rId="5151" sId="1" odxf="1" dxf="1">
    <nc r="Q47">
      <f>K47</f>
    </nc>
    <ndxf>
      <border outline="0">
        <right style="medium">
          <color indexed="64"/>
        </right>
        <top style="thin">
          <color indexed="64"/>
        </top>
      </border>
    </ndxf>
  </rcc>
  <rcc rId="5152" sId="1" odxf="1" dxf="1">
    <nc r="Q48">
      <f>K48</f>
    </nc>
    <ndxf>
      <border outline="0">
        <right style="medium">
          <color indexed="64"/>
        </right>
        <top style="thin">
          <color indexed="64"/>
        </top>
      </border>
    </ndxf>
  </rcc>
  <rcc rId="5153" sId="1" odxf="1" dxf="1">
    <nc r="Q49">
      <f>K49</f>
    </nc>
    <ndxf>
      <border outline="0">
        <right style="medium">
          <color indexed="64"/>
        </right>
        <top style="thin">
          <color indexed="64"/>
        </top>
      </border>
    </ndxf>
  </rcc>
  <rcc rId="5154" sId="1" odxf="1" dxf="1">
    <nc r="Q50">
      <f>K50</f>
    </nc>
    <ndxf>
      <border outline="0">
        <right style="medium">
          <color indexed="64"/>
        </right>
        <top style="thin">
          <color indexed="64"/>
        </top>
      </border>
    </ndxf>
  </rcc>
  <rcc rId="5155" sId="1" odxf="1" dxf="1">
    <nc r="Q51">
      <f>K51</f>
    </nc>
    <ndxf>
      <border outline="0">
        <right style="medium">
          <color indexed="64"/>
        </right>
        <top style="thin">
          <color indexed="64"/>
        </top>
      </border>
    </ndxf>
  </rcc>
  <rcc rId="5156" sId="1" odxf="1" dxf="1">
    <nc r="Q52">
      <f>K52</f>
    </nc>
    <ndxf>
      <border outline="0">
        <right style="medium">
          <color indexed="64"/>
        </right>
        <top style="thin">
          <color indexed="64"/>
        </top>
      </border>
    </ndxf>
  </rcc>
  <rcc rId="5157" sId="1" odxf="1" dxf="1">
    <nc r="Q53">
      <f>K53</f>
    </nc>
    <ndxf>
      <border outline="0">
        <right style="medium">
          <color indexed="64"/>
        </right>
        <top style="thin">
          <color indexed="64"/>
        </top>
      </border>
    </ndxf>
  </rcc>
  <rcc rId="5158" sId="1" odxf="1" dxf="1">
    <nc r="Q54">
      <f>K54</f>
    </nc>
    <ndxf>
      <border outline="0">
        <right style="medium">
          <color indexed="64"/>
        </right>
        <top style="thin">
          <color indexed="64"/>
        </top>
      </border>
    </ndxf>
  </rcc>
  <rcc rId="5159" sId="1" odxf="1" dxf="1">
    <nc r="Q55">
      <f>K55</f>
    </nc>
    <ndxf>
      <border outline="0">
        <right style="medium">
          <color indexed="64"/>
        </right>
        <top style="thin">
          <color indexed="64"/>
        </top>
      </border>
    </ndxf>
  </rcc>
  <rcc rId="5160" sId="1" odxf="1" dxf="1">
    <nc r="Q56">
      <f>K56</f>
    </nc>
    <ndxf>
      <border outline="0">
        <right style="medium">
          <color indexed="64"/>
        </right>
        <top style="thin">
          <color indexed="64"/>
        </top>
      </border>
    </ndxf>
  </rcc>
  <rcc rId="5161" sId="1" odxf="1" dxf="1">
    <nc r="Q57">
      <f>K57</f>
    </nc>
    <ndxf>
      <border outline="0">
        <right style="medium">
          <color indexed="64"/>
        </right>
        <top style="thin">
          <color indexed="64"/>
        </top>
      </border>
    </ndxf>
  </rcc>
  <rcc rId="5162" sId="1" odxf="1" dxf="1">
    <nc r="Q58">
      <f>K58</f>
    </nc>
    <ndxf>
      <border outline="0">
        <right style="medium">
          <color indexed="64"/>
        </right>
        <top style="thin">
          <color indexed="64"/>
        </top>
      </border>
    </ndxf>
  </rcc>
  <rcc rId="5163" sId="1" odxf="1" dxf="1">
    <nc r="Q59">
      <f>K59</f>
    </nc>
    <ndxf>
      <border outline="0">
        <right style="medium">
          <color indexed="64"/>
        </right>
        <top style="thin">
          <color indexed="64"/>
        </top>
      </border>
    </ndxf>
  </rcc>
  <rcc rId="5164" sId="1" odxf="1" dxf="1">
    <nc r="Q60">
      <f>K60</f>
    </nc>
    <ndxf>
      <border outline="0">
        <right style="medium">
          <color indexed="64"/>
        </right>
        <top style="thin">
          <color indexed="64"/>
        </top>
      </border>
    </ndxf>
  </rcc>
  <rcc rId="5165" sId="1" odxf="1" dxf="1">
    <nc r="Q61">
      <f>K61</f>
    </nc>
    <ndxf>
      <border outline="0">
        <right style="medium">
          <color indexed="64"/>
        </right>
        <top style="thin">
          <color indexed="64"/>
        </top>
      </border>
    </ndxf>
  </rcc>
  <rcc rId="5166" sId="1" odxf="1" dxf="1">
    <nc r="Q62">
      <f>K62</f>
    </nc>
    <ndxf>
      <border outline="0">
        <right style="medium">
          <color indexed="64"/>
        </right>
        <top style="thin">
          <color indexed="64"/>
        </top>
      </border>
    </ndxf>
  </rcc>
  <rcc rId="5167" sId="1" odxf="1" dxf="1">
    <nc r="Q63">
      <f>K63</f>
    </nc>
    <ndxf>
      <border outline="0">
        <right style="medium">
          <color indexed="64"/>
        </right>
        <top style="thin">
          <color indexed="64"/>
        </top>
      </border>
    </ndxf>
  </rcc>
  <rcc rId="5168" sId="1" odxf="1" dxf="1">
    <nc r="Q64">
      <f>K64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169" sId="1" odxf="1" dxf="1">
    <nc r="Q65">
      <f>K65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170" sId="1" odxf="1" dxf="1">
    <nc r="Q66">
      <f>K66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171" sId="1" odxf="1" dxf="1">
    <nc r="Q67">
      <f>K67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172" sId="1" odxf="1" dxf="1">
    <nc r="Q68">
      <f>K68</f>
    </nc>
    <ndxf>
      <border outline="0">
        <right style="medium">
          <color indexed="64"/>
        </right>
        <top style="thin">
          <color indexed="64"/>
        </top>
      </border>
    </ndxf>
  </rcc>
  <rcc rId="5173" sId="1" odxf="1" dxf="1">
    <nc r="Q69">
      <f>K69</f>
    </nc>
    <ndxf>
      <border outline="0">
        <right style="medium">
          <color indexed="64"/>
        </right>
        <top style="thin">
          <color indexed="64"/>
        </top>
      </border>
    </ndxf>
  </rcc>
  <rcc rId="5174" sId="1" odxf="1" dxf="1">
    <nc r="Q70">
      <f>K70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175" sId="1" odxf="1" dxf="1">
    <nc r="Q71">
      <f>K71</f>
    </nc>
    <ndxf>
      <border outline="0">
        <right style="medium">
          <color indexed="64"/>
        </right>
        <top style="thin">
          <color indexed="64"/>
        </top>
      </border>
    </ndxf>
  </rcc>
  <rcc rId="5176" sId="1" odxf="1" dxf="1">
    <nc r="Q72">
      <f>K72</f>
    </nc>
    <ndxf>
      <border outline="0">
        <right style="medium">
          <color indexed="64"/>
        </right>
        <top style="thin">
          <color indexed="64"/>
        </top>
      </border>
    </ndxf>
  </rcc>
  <rcc rId="5177" sId="1" odxf="1" dxf="1">
    <nc r="Q73">
      <f>K73</f>
    </nc>
    <ndxf>
      <border outline="0">
        <right style="medium">
          <color indexed="64"/>
        </right>
        <top style="thin">
          <color indexed="64"/>
        </top>
        <bottom style="medium">
          <color indexed="64"/>
        </bottom>
      </border>
    </ndxf>
  </rcc>
  <rcc rId="5178" sId="1" odxf="1" dxf="1">
    <nc r="Q74">
      <f>K74</f>
    </nc>
    <ndxf>
      <font>
        <b/>
        <sz val="5.85"/>
        <name val="Times New Roman"/>
        <scheme val="none"/>
      </font>
      <border outline="0">
        <right style="medium">
          <color indexed="64"/>
        </right>
        <top/>
      </border>
    </ndxf>
  </rcc>
  <rcc rId="5179" sId="1" odxf="1" dxf="1">
    <nc r="Q75">
      <f>K75</f>
    </nc>
    <ndxf>
      <border outline="0">
        <right style="medium">
          <color indexed="64"/>
        </right>
        <top style="thin">
          <color indexed="64"/>
        </top>
      </border>
    </ndxf>
  </rcc>
  <rcc rId="5180" sId="1" odxf="1" dxf="1">
    <nc r="Q76">
      <f>K76</f>
    </nc>
    <ndxf>
      <border outline="0">
        <right style="medium">
          <color indexed="64"/>
        </right>
        <top style="thin">
          <color indexed="64"/>
        </top>
      </border>
    </ndxf>
  </rcc>
  <rcc rId="5181" sId="1" odxf="1" dxf="1">
    <nc r="Q77">
      <f>K77</f>
    </nc>
    <ndxf>
      <border outline="0">
        <right style="medium">
          <color indexed="64"/>
        </right>
        <top style="thin">
          <color indexed="64"/>
        </top>
        <bottom style="medium">
          <color indexed="64"/>
        </bottom>
      </border>
    </ndxf>
  </rcc>
  <rcc rId="5182" sId="1" odxf="1" dxf="1">
    <nc r="Q78">
      <f>K78</f>
    </nc>
    <ndxf>
      <font>
        <b/>
        <sz val="5.85"/>
        <name val="Times New Roman"/>
        <scheme val="none"/>
      </font>
    </ndxf>
  </rcc>
  <rcc rId="5183" sId="1" odxf="1" dxf="1">
    <nc r="Q79">
      <f>K79</f>
    </nc>
    <ndxf>
      <border outline="0">
        <right style="medium">
          <color indexed="64"/>
        </right>
        <top style="thin">
          <color indexed="64"/>
        </top>
      </border>
    </ndxf>
  </rcc>
  <rcc rId="5184" sId="1" odxf="1" dxf="1">
    <nc r="Q80">
      <f>K80</f>
    </nc>
    <ndxf>
      <border outline="0">
        <right style="medium">
          <color indexed="64"/>
        </right>
        <top style="thin">
          <color indexed="64"/>
        </top>
      </border>
    </ndxf>
  </rcc>
  <rcc rId="5185" sId="1" odxf="1" dxf="1">
    <nc r="Q81">
      <f>K81</f>
    </nc>
    <ndxf>
      <border outline="0">
        <right style="medium">
          <color indexed="64"/>
        </right>
        <top style="thin">
          <color indexed="64"/>
        </top>
      </border>
    </ndxf>
  </rcc>
  <rcc rId="5186" sId="1" odxf="1" dxf="1">
    <nc r="Q82">
      <f>K82</f>
    </nc>
    <ndxf>
      <border outline="0">
        <right style="medium">
          <color indexed="64"/>
        </right>
        <top style="thin">
          <color indexed="64"/>
        </top>
      </border>
    </ndxf>
  </rcc>
  <rcc rId="5187" sId="1" odxf="1" dxf="1">
    <nc r="Q83">
      <f>K83</f>
    </nc>
    <ndxf>
      <border outline="0">
        <right style="medium">
          <color indexed="64"/>
        </right>
        <top style="thin">
          <color indexed="64"/>
        </top>
      </border>
    </ndxf>
  </rcc>
  <rcc rId="5188" sId="1" odxf="1" dxf="1">
    <nc r="Q84">
      <f>K84</f>
    </nc>
    <ndxf>
      <border outline="0">
        <right style="medium">
          <color indexed="64"/>
        </right>
        <top style="thin">
          <color indexed="64"/>
        </top>
      </border>
    </ndxf>
  </rcc>
  <rcc rId="5189" sId="1" odxf="1" dxf="1">
    <nc r="Q85">
      <f>K85</f>
    </nc>
    <ndxf>
      <border outline="0">
        <right style="medium">
          <color indexed="64"/>
        </right>
        <top style="thin">
          <color indexed="64"/>
        </top>
      </border>
    </ndxf>
  </rcc>
  <rcc rId="5190" sId="1" odxf="1" dxf="1">
    <nc r="Q86">
      <f>K86</f>
    </nc>
    <ndxf>
      <border outline="0">
        <right style="medium">
          <color indexed="64"/>
        </right>
        <top style="thin">
          <color indexed="64"/>
        </top>
      </border>
    </ndxf>
  </rcc>
  <rcc rId="5191" sId="1" odxf="1" dxf="1">
    <nc r="Q87">
      <f>K87</f>
    </nc>
    <ndxf>
      <border outline="0">
        <right style="medium">
          <color indexed="64"/>
        </right>
        <top style="thin">
          <color indexed="64"/>
        </top>
      </border>
    </ndxf>
  </rcc>
  <rcc rId="5192" sId="1" odxf="1" dxf="1">
    <nc r="Q88">
      <f>K88</f>
    </nc>
    <ndxf>
      <border outline="0">
        <right style="medium">
          <color indexed="64"/>
        </right>
        <top style="thin">
          <color indexed="64"/>
        </top>
      </border>
    </ndxf>
  </rcc>
  <rcc rId="5193" sId="1" odxf="1" dxf="1">
    <nc r="Q89">
      <f>K89</f>
    </nc>
    <ndxf>
      <border outline="0">
        <right style="medium">
          <color indexed="64"/>
        </right>
        <top style="thin">
          <color indexed="64"/>
        </top>
      </border>
    </ndxf>
  </rcc>
  <rcc rId="5194" sId="1" odxf="1" dxf="1">
    <nc r="Q90">
      <f>K90</f>
    </nc>
    <ndxf>
      <border outline="0">
        <right style="medium">
          <color indexed="64"/>
        </right>
        <top style="thin">
          <color indexed="64"/>
        </top>
      </border>
    </ndxf>
  </rcc>
  <rcc rId="5195" sId="1" odxf="1" dxf="1">
    <nc r="Q91">
      <f>K91</f>
    </nc>
    <ndxf>
      <border outline="0">
        <right style="medium">
          <color indexed="64"/>
        </right>
        <top style="thin">
          <color indexed="64"/>
        </top>
      </border>
    </ndxf>
  </rcc>
  <rcc rId="5196" sId="1" odxf="1" dxf="1">
    <nc r="Q92">
      <f>K92</f>
    </nc>
    <ndxf>
      <border outline="0">
        <right style="medium">
          <color indexed="64"/>
        </right>
        <top style="thin">
          <color indexed="64"/>
        </top>
      </border>
    </ndxf>
  </rcc>
  <rcc rId="5197" sId="1" odxf="1" dxf="1">
    <nc r="Q93">
      <f>K93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198" sId="1" odxf="1" dxf="1">
    <nc r="Q94">
      <f>K94</f>
    </nc>
    <ndxf>
      <border outline="0">
        <right style="medium">
          <color indexed="64"/>
        </right>
        <top style="thin">
          <color indexed="64"/>
        </top>
      </border>
    </ndxf>
  </rcc>
  <rcc rId="5199" sId="1" odxf="1" dxf="1">
    <nc r="Q95">
      <f>K95</f>
    </nc>
    <ndxf>
      <border outline="0">
        <right style="medium">
          <color indexed="64"/>
        </right>
        <top style="thin">
          <color indexed="64"/>
        </top>
      </border>
    </ndxf>
  </rcc>
  <rcc rId="5200" sId="1" odxf="1" dxf="1">
    <nc r="Q96">
      <f>K96</f>
    </nc>
    <ndxf>
      <border outline="0">
        <right style="medium">
          <color indexed="64"/>
        </right>
        <top style="thin">
          <color indexed="64"/>
        </top>
      </border>
    </ndxf>
  </rcc>
  <rcc rId="5201" sId="1" odxf="1" dxf="1">
    <nc r="Q97">
      <f>K97</f>
    </nc>
    <ndxf>
      <border outline="0">
        <right style="medium">
          <color indexed="64"/>
        </right>
        <top style="thin">
          <color indexed="64"/>
        </top>
      </border>
    </ndxf>
  </rcc>
  <rcc rId="5202" sId="1" odxf="1" dxf="1">
    <nc r="Q98">
      <f>K98</f>
    </nc>
    <ndxf>
      <border outline="0">
        <right style="medium">
          <color indexed="64"/>
        </right>
        <top style="thin">
          <color indexed="64"/>
        </top>
      </border>
    </ndxf>
  </rcc>
  <rcc rId="5203" sId="1" odxf="1" dxf="1">
    <nc r="Q99">
      <f>K99</f>
    </nc>
    <ndxf>
      <border outline="0">
        <right style="medium">
          <color indexed="64"/>
        </right>
        <top style="thin">
          <color indexed="64"/>
        </top>
      </border>
    </ndxf>
  </rcc>
  <rcc rId="5204" sId="1" odxf="1" dxf="1">
    <nc r="Q100">
      <f>K100</f>
    </nc>
    <ndxf>
      <border outline="0">
        <right style="medium">
          <color indexed="64"/>
        </right>
        <top style="thin">
          <color indexed="64"/>
        </top>
      </border>
    </ndxf>
  </rcc>
  <rcc rId="5205" sId="1" odxf="1" dxf="1">
    <nc r="Q101">
      <f>K101</f>
    </nc>
    <ndxf>
      <border outline="0">
        <right style="medium">
          <color indexed="64"/>
        </right>
        <top style="thin">
          <color indexed="64"/>
        </top>
      </border>
    </ndxf>
  </rcc>
  <rcc rId="5206" sId="1" odxf="1" dxf="1">
    <nc r="Q102">
      <f>K102</f>
    </nc>
    <ndxf>
      <border outline="0">
        <right style="medium">
          <color indexed="64"/>
        </right>
        <top style="thin">
          <color indexed="64"/>
        </top>
      </border>
    </ndxf>
  </rcc>
  <rcc rId="5207" sId="1" odxf="1" dxf="1">
    <nc r="Q103">
      <f>K103</f>
    </nc>
    <ndxf>
      <border outline="0">
        <right style="medium">
          <color indexed="64"/>
        </right>
        <top style="thin">
          <color indexed="64"/>
        </top>
      </border>
    </ndxf>
  </rcc>
  <rcc rId="5208" sId="1" odxf="1" dxf="1">
    <nc r="Q104">
      <f>K104</f>
    </nc>
    <ndxf>
      <border outline="0">
        <right style="medium">
          <color indexed="64"/>
        </right>
        <top style="thin">
          <color indexed="64"/>
        </top>
      </border>
    </ndxf>
  </rcc>
  <rcc rId="5209" sId="1" odxf="1" dxf="1">
    <nc r="Q105">
      <f>K105</f>
    </nc>
    <ndxf>
      <border outline="0">
        <right style="medium">
          <color indexed="64"/>
        </right>
        <top style="thin">
          <color indexed="64"/>
        </top>
      </border>
    </ndxf>
  </rcc>
  <rcc rId="5210" sId="1" odxf="1" dxf="1">
    <nc r="Q106">
      <f>K106</f>
    </nc>
    <ndxf>
      <font>
        <b/>
        <sz val="5.85"/>
        <name val="Times New Roman"/>
        <scheme val="none"/>
      </font>
      <border outline="0">
        <top style="thin">
          <color indexed="64"/>
        </top>
      </border>
    </ndxf>
  </rcc>
  <rcc rId="5211" sId="1" odxf="1" dxf="1">
    <nc r="Q107">
      <f>K107</f>
    </nc>
    <ndxf>
      <border outline="0">
        <right style="medium">
          <color indexed="64"/>
        </right>
        <top style="thin">
          <color indexed="64"/>
        </top>
      </border>
    </ndxf>
  </rcc>
  <rcc rId="5212" sId="1" odxf="1" dxf="1">
    <nc r="Q108">
      <f>K108</f>
    </nc>
    <ndxf>
      <border outline="0">
        <right style="medium">
          <color indexed="64"/>
        </right>
        <top style="thin">
          <color indexed="64"/>
        </top>
      </border>
    </ndxf>
  </rcc>
  <rcc rId="5213" sId="1" odxf="1" dxf="1">
    <nc r="Q109">
      <f>K109</f>
    </nc>
    <ndxf>
      <border outline="0">
        <right style="medium">
          <color indexed="64"/>
        </right>
        <top style="thin">
          <color indexed="64"/>
        </top>
      </border>
    </ndxf>
  </rcc>
  <rcc rId="5214" sId="1" odxf="1" dxf="1">
    <nc r="Q110">
      <f>K110</f>
    </nc>
    <ndxf>
      <border outline="0">
        <right style="medium">
          <color indexed="64"/>
        </right>
        <top style="thin">
          <color indexed="64"/>
        </top>
      </border>
    </ndxf>
  </rcc>
  <rcc rId="5215" sId="1" odxf="1" dxf="1">
    <nc r="Q111">
      <f>K111</f>
    </nc>
    <ndxf>
      <border outline="0">
        <right style="medium">
          <color indexed="64"/>
        </right>
        <top style="thin">
          <color indexed="64"/>
        </top>
      </border>
    </ndxf>
  </rcc>
  <rcc rId="5216" sId="1" odxf="1" dxf="1">
    <nc r="Q112">
      <f>K112</f>
    </nc>
    <ndxf>
      <border outline="0">
        <right style="medium">
          <color indexed="64"/>
        </right>
        <top style="thin">
          <color indexed="64"/>
        </top>
      </border>
    </ndxf>
  </rcc>
  <rcc rId="5217" sId="1" odxf="1" dxf="1">
    <nc r="Q113">
      <f>K113</f>
    </nc>
    <ndxf>
      <border outline="0">
        <right style="medium">
          <color indexed="64"/>
        </right>
        <top style="thin">
          <color indexed="64"/>
        </top>
      </border>
    </ndxf>
  </rcc>
  <rcc rId="5218" sId="1" odxf="1" dxf="1">
    <nc r="Q114">
      <f>K114</f>
    </nc>
    <ndxf>
      <border outline="0">
        <right style="medium">
          <color indexed="64"/>
        </right>
        <top style="thin">
          <color indexed="64"/>
        </top>
      </border>
    </ndxf>
  </rcc>
  <rcc rId="5219" sId="1" odxf="1" dxf="1">
    <nc r="Q115">
      <f>K115</f>
    </nc>
    <ndxf>
      <border outline="0">
        <right style="medium">
          <color indexed="64"/>
        </right>
        <top style="thin">
          <color indexed="64"/>
        </top>
      </border>
    </ndxf>
  </rcc>
  <rcc rId="5220" sId="1" odxf="1" dxf="1">
    <nc r="Q116">
      <f>K116</f>
    </nc>
    <ndxf>
      <border outline="0">
        <right style="medium">
          <color indexed="64"/>
        </right>
        <top style="thin">
          <color indexed="64"/>
        </top>
      </border>
    </ndxf>
  </rcc>
  <rcc rId="5221" sId="1" odxf="1" dxf="1">
    <nc r="Q117">
      <f>K117</f>
    </nc>
    <ndxf>
      <border outline="0">
        <right style="medium">
          <color indexed="64"/>
        </right>
        <top style="thin">
          <color indexed="64"/>
        </top>
      </border>
    </ndxf>
  </rcc>
  <rcc rId="5222" sId="1" odxf="1" dxf="1">
    <nc r="Q118">
      <f>K118</f>
    </nc>
    <ndxf>
      <border outline="0">
        <right style="medium">
          <color indexed="64"/>
        </right>
        <top style="thin">
          <color indexed="64"/>
        </top>
      </border>
    </ndxf>
  </rcc>
  <rcc rId="5223" sId="1" odxf="1" dxf="1">
    <nc r="Q119">
      <f>K119</f>
    </nc>
    <ndxf>
      <border outline="0">
        <right style="medium">
          <color indexed="64"/>
        </right>
        <top style="thin">
          <color indexed="64"/>
        </top>
      </border>
    </ndxf>
  </rcc>
  <rcc rId="5224" sId="1" odxf="1" dxf="1">
    <nc r="Q120">
      <f>K120</f>
    </nc>
    <ndxf>
      <border outline="0">
        <right style="medium">
          <color indexed="64"/>
        </right>
        <top style="thin">
          <color indexed="64"/>
        </top>
      </border>
    </ndxf>
  </rcc>
  <rcc rId="5225" sId="1" odxf="1" dxf="1">
    <nc r="Q121">
      <f>K121</f>
    </nc>
    <ndxf>
      <font>
        <b/>
        <sz val="5.85"/>
        <name val="Times New Roman"/>
        <scheme val="none"/>
      </font>
      <border outline="0">
        <top style="thin">
          <color indexed="64"/>
        </top>
      </border>
    </ndxf>
  </rcc>
  <rcc rId="5226" sId="1" odxf="1" dxf="1">
    <nc r="Q122">
      <f>K122</f>
    </nc>
    <ndxf>
      <border outline="0">
        <right style="medium">
          <color indexed="64"/>
        </right>
        <top style="thin">
          <color indexed="64"/>
        </top>
      </border>
    </ndxf>
  </rcc>
  <rcc rId="5227" sId="1" odxf="1" dxf="1">
    <nc r="Q123">
      <f>K123</f>
    </nc>
    <ndxf>
      <border outline="0">
        <right style="medium">
          <color indexed="64"/>
        </right>
        <top style="thin">
          <color indexed="64"/>
        </top>
      </border>
    </ndxf>
  </rcc>
  <rcc rId="5228" sId="1" odxf="1" dxf="1">
    <nc r="Q124">
      <f>K124</f>
    </nc>
    <ndxf>
      <border outline="0">
        <right style="medium">
          <color indexed="64"/>
        </right>
        <top style="thin">
          <color indexed="64"/>
        </top>
      </border>
    </ndxf>
  </rcc>
  <rcc rId="5229" sId="1" odxf="1" dxf="1">
    <nc r="Q125">
      <f>K125</f>
    </nc>
    <ndxf>
      <border outline="0">
        <right style="medium">
          <color indexed="64"/>
        </right>
        <top style="thin">
          <color indexed="64"/>
        </top>
      </border>
    </ndxf>
  </rcc>
  <rcc rId="5230" sId="1" odxf="1" dxf="1">
    <nc r="Q126">
      <f>K126</f>
    </nc>
    <ndxf>
      <border outline="0">
        <right style="medium">
          <color indexed="64"/>
        </right>
        <top style="thin">
          <color indexed="64"/>
        </top>
      </border>
    </ndxf>
  </rcc>
  <rcc rId="5231" sId="1" odxf="1" dxf="1">
    <nc r="Q127">
      <f>K127</f>
    </nc>
    <ndxf>
      <border outline="0">
        <right style="medium">
          <color indexed="64"/>
        </right>
        <top style="thin">
          <color indexed="64"/>
        </top>
      </border>
    </ndxf>
  </rcc>
  <rcc rId="5232" sId="1" odxf="1" dxf="1">
    <nc r="Q128">
      <f>K128</f>
    </nc>
    <ndxf>
      <border outline="0">
        <right style="medium">
          <color indexed="64"/>
        </right>
        <top style="thin">
          <color indexed="64"/>
        </top>
      </border>
    </ndxf>
  </rcc>
  <rcc rId="5233" sId="1" odxf="1" dxf="1">
    <nc r="Q129">
      <f>K129</f>
    </nc>
    <ndxf>
      <border outline="0">
        <right style="medium">
          <color indexed="64"/>
        </right>
        <top style="thin">
          <color indexed="64"/>
        </top>
      </border>
    </ndxf>
  </rcc>
  <rcc rId="5234" sId="1" odxf="1" dxf="1">
    <nc r="Q130">
      <f>K130</f>
    </nc>
    <ndxf>
      <border outline="0">
        <right style="medium">
          <color indexed="64"/>
        </right>
        <top style="thin">
          <color indexed="64"/>
        </top>
      </border>
    </ndxf>
  </rcc>
  <rcc rId="5235" sId="1" odxf="1" dxf="1">
    <nc r="Q131">
      <f>K131</f>
    </nc>
    <ndxf>
      <border outline="0">
        <right style="medium">
          <color indexed="64"/>
        </right>
        <top style="thin">
          <color indexed="64"/>
        </top>
      </border>
    </ndxf>
  </rcc>
  <rcc rId="5236" sId="1" odxf="1" dxf="1">
    <nc r="Q132">
      <f>K132</f>
    </nc>
    <ndxf>
      <border outline="0">
        <right style="medium">
          <color indexed="64"/>
        </right>
        <top style="thin">
          <color indexed="64"/>
        </top>
      </border>
    </ndxf>
  </rcc>
  <rcc rId="5237" sId="1" odxf="1" dxf="1">
    <nc r="Q133">
      <f>K133</f>
    </nc>
    <ndxf>
      <border outline="0">
        <right style="medium">
          <color indexed="64"/>
        </right>
        <top style="thin">
          <color indexed="64"/>
        </top>
      </border>
    </ndxf>
  </rcc>
  <rcc rId="5238" sId="1" odxf="1" dxf="1">
    <nc r="Q134">
      <f>K134</f>
    </nc>
    <ndxf>
      <border outline="0">
        <right style="medium">
          <color indexed="64"/>
        </right>
        <top style="thin">
          <color indexed="64"/>
        </top>
      </border>
    </ndxf>
  </rcc>
  <rcc rId="5239" sId="1" odxf="1" dxf="1">
    <nc r="Q135">
      <f>K135</f>
    </nc>
    <ndxf>
      <border outline="0">
        <right style="medium">
          <color indexed="64"/>
        </right>
        <top style="thin">
          <color indexed="64"/>
        </top>
      </border>
    </ndxf>
  </rcc>
  <rcc rId="5240" sId="1" odxf="1" dxf="1">
    <nc r="Q136">
      <f>K136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241" sId="1" odxf="1" dxf="1">
    <nc r="Q137">
      <f>K137</f>
    </nc>
    <ndxf>
      <border outline="0">
        <right style="medium">
          <color indexed="64"/>
        </right>
        <top style="thin">
          <color indexed="64"/>
        </top>
      </border>
    </ndxf>
  </rcc>
  <rcc rId="5242" sId="1" odxf="1" dxf="1">
    <nc r="Q138">
      <f>K138</f>
    </nc>
    <ndxf>
      <border outline="0">
        <right style="medium">
          <color indexed="64"/>
        </right>
        <top style="thin">
          <color indexed="64"/>
        </top>
      </border>
    </ndxf>
  </rcc>
  <rcc rId="5243" sId="1" odxf="1" dxf="1">
    <nc r="Q139">
      <f>K139</f>
    </nc>
    <ndxf>
      <border outline="0">
        <right style="medium">
          <color indexed="64"/>
        </right>
        <top style="thin">
          <color indexed="64"/>
        </top>
      </border>
    </ndxf>
  </rcc>
  <rcc rId="5244" sId="1" odxf="1" dxf="1">
    <nc r="Q140">
      <f>K140</f>
    </nc>
    <ndxf>
      <border outline="0">
        <right style="medium">
          <color indexed="64"/>
        </right>
        <top style="thin">
          <color indexed="64"/>
        </top>
      </border>
    </ndxf>
  </rcc>
  <rcc rId="5245" sId="1" odxf="1" dxf="1">
    <nc r="Q141">
      <f>K141</f>
    </nc>
    <ndxf>
      <border outline="0">
        <right style="medium">
          <color indexed="64"/>
        </right>
        <top style="thin">
          <color indexed="64"/>
        </top>
      </border>
    </ndxf>
  </rcc>
  <rcc rId="5246" sId="1" odxf="1" dxf="1">
    <nc r="Q142">
      <f>K142</f>
    </nc>
    <ndxf>
      <border outline="0">
        <right style="medium">
          <color indexed="64"/>
        </right>
        <top style="thin">
          <color indexed="64"/>
        </top>
      </border>
    </ndxf>
  </rcc>
  <rcc rId="5247" sId="1" odxf="1" dxf="1">
    <nc r="Q143">
      <f>K143</f>
    </nc>
    <ndxf>
      <border outline="0">
        <right style="medium">
          <color indexed="64"/>
        </right>
        <top style="thin">
          <color indexed="64"/>
        </top>
      </border>
    </ndxf>
  </rcc>
  <rcc rId="5248" sId="1" odxf="1" dxf="1">
    <nc r="Q144">
      <f>K144</f>
    </nc>
    <ndxf>
      <border outline="0">
        <right style="medium">
          <color indexed="64"/>
        </right>
        <top style="thin">
          <color indexed="64"/>
        </top>
      </border>
    </ndxf>
  </rcc>
  <rcc rId="5249" sId="1" odxf="1" dxf="1">
    <nc r="Q145">
      <f>K145</f>
    </nc>
    <ndxf>
      <border outline="0">
        <right style="medium">
          <color indexed="64"/>
        </right>
        <top style="thin">
          <color indexed="64"/>
        </top>
      </border>
    </ndxf>
  </rcc>
  <rcc rId="5250" sId="1" odxf="1" dxf="1">
    <nc r="Q146">
      <f>K146</f>
    </nc>
    <ndxf>
      <border outline="0">
        <right style="medium">
          <color indexed="64"/>
        </right>
        <top style="thin">
          <color indexed="64"/>
        </top>
      </border>
    </ndxf>
  </rcc>
  <rcc rId="5251" sId="1" odxf="1" dxf="1">
    <nc r="Q147">
      <f>K147</f>
    </nc>
    <ndxf>
      <border outline="0">
        <right style="medium">
          <color indexed="64"/>
        </right>
        <top style="thin">
          <color indexed="64"/>
        </top>
      </border>
    </ndxf>
  </rcc>
  <rcc rId="5252" sId="1" odxf="1" dxf="1">
    <nc r="Q148">
      <f>K148</f>
    </nc>
    <ndxf>
      <border outline="0">
        <right style="medium">
          <color indexed="64"/>
        </right>
        <top style="thin">
          <color indexed="64"/>
        </top>
      </border>
    </ndxf>
  </rcc>
  <rcc rId="5253" sId="1" odxf="1" dxf="1">
    <nc r="Q149">
      <f>K149</f>
    </nc>
    <ndxf>
      <border outline="0">
        <right style="medium">
          <color indexed="64"/>
        </right>
        <top style="thin">
          <color indexed="64"/>
        </top>
      </border>
    </ndxf>
  </rcc>
  <rcc rId="5254" sId="1" odxf="1" dxf="1">
    <nc r="Q150">
      <f>K150</f>
    </nc>
    <ndxf>
      <border outline="0">
        <right style="medium">
          <color indexed="64"/>
        </right>
        <top style="thin">
          <color indexed="64"/>
        </top>
      </border>
    </ndxf>
  </rcc>
  <rcc rId="5255" sId="1" odxf="1" dxf="1">
    <nc r="Q151">
      <f>K151</f>
    </nc>
    <ndxf>
      <font>
        <b/>
        <sz val="5.85"/>
        <name val="Times New Roman"/>
        <scheme val="none"/>
      </font>
      <border outline="0">
        <right style="medium">
          <color indexed="64"/>
        </right>
        <top style="thin">
          <color indexed="64"/>
        </top>
      </border>
    </ndxf>
  </rcc>
  <rcc rId="5256" sId="1" odxf="1" dxf="1">
    <nc r="Q152">
      <f>K152</f>
    </nc>
    <ndxf>
      <border outline="0">
        <right style="medium">
          <color indexed="64"/>
        </right>
        <top style="thin">
          <color indexed="64"/>
        </top>
      </border>
    </ndxf>
  </rcc>
  <rcc rId="5257" sId="1" odxf="1" dxf="1">
    <nc r="Q153">
      <f>K153</f>
    </nc>
    <ndxf>
      <border outline="0">
        <right style="medium">
          <color indexed="64"/>
        </right>
        <top style="thin">
          <color indexed="64"/>
        </top>
      </border>
    </ndxf>
  </rcc>
  <rcc rId="5258" sId="1" odxf="1" dxf="1">
    <nc r="Q154">
      <f>K154</f>
    </nc>
    <ndxf>
      <border outline="0">
        <right style="medium">
          <color indexed="64"/>
        </right>
        <top style="thin">
          <color indexed="64"/>
        </top>
      </border>
    </ndxf>
  </rcc>
  <rcc rId="5259" sId="1" odxf="1" dxf="1">
    <nc r="Q155">
      <f>K155</f>
    </nc>
    <ndxf>
      <border outline="0">
        <right style="medium">
          <color indexed="64"/>
        </right>
        <top style="thin">
          <color indexed="64"/>
        </top>
        <bottom style="medium">
          <color indexed="64"/>
        </bottom>
      </border>
    </ndxf>
  </rcc>
  <rcc rId="5260" sId="1" odxf="1" dxf="1">
    <nc r="Q156">
      <f>K156</f>
    </nc>
    <ndxf>
      <font>
        <b/>
        <sz val="5.85"/>
        <name val="Times New Roman"/>
        <scheme val="none"/>
      </font>
      <border outline="0">
        <right style="medium">
          <color indexed="64"/>
        </right>
        <top/>
      </border>
    </ndxf>
  </rcc>
  <rcc rId="5261" sId="1" odxf="1" dxf="1">
    <nc r="Q157">
      <f>K157</f>
    </nc>
    <ndxf>
      <border outline="0">
        <right style="medium">
          <color indexed="64"/>
        </right>
        <top style="thin">
          <color indexed="64"/>
        </top>
      </border>
    </ndxf>
  </rcc>
  <rcc rId="5262" sId="1" odxf="1" dxf="1">
    <nc r="Q158">
      <f>K158</f>
    </nc>
    <ndxf>
      <border outline="0">
        <right style="medium">
          <color indexed="64"/>
        </right>
        <top style="thin">
          <color indexed="64"/>
        </top>
      </border>
    </ndxf>
  </rcc>
  <rcc rId="5263" sId="1" odxf="1" dxf="1">
    <nc r="Q159">
      <f>K159</f>
    </nc>
    <ndxf>
      <border outline="0">
        <right style="medium">
          <color indexed="64"/>
        </right>
        <top style="thin">
          <color indexed="64"/>
        </top>
      </border>
    </ndxf>
  </rcc>
  <rcc rId="5264" sId="1" odxf="1" dxf="1">
    <nc r="Q160">
      <f>K160</f>
    </nc>
    <ndxf>
      <border outline="0">
        <right style="medium">
          <color indexed="64"/>
        </right>
        <top style="thin">
          <color indexed="64"/>
        </top>
      </border>
    </ndxf>
  </rcc>
  <rcc rId="5265" sId="1" odxf="1" dxf="1">
    <nc r="Q161">
      <f>K161</f>
    </nc>
    <ndxf>
      <border outline="0">
        <right style="medium">
          <color indexed="64"/>
        </right>
        <top style="thin">
          <color indexed="64"/>
        </top>
      </border>
    </ndxf>
  </rcc>
  <rfmt sheetId="1" sqref="Q162" start="0" length="0">
    <dxf>
      <fill>
        <patternFill patternType="none">
          <bgColor indexed="65"/>
        </patternFill>
      </fill>
      <border outline="0">
        <right style="medium">
          <color indexed="64"/>
        </right>
      </border>
    </dxf>
  </rfmt>
  <rcc rId="5266" sId="1">
    <oc r="M29">
      <f>L29*1.04</f>
    </oc>
    <nc r="M29" t="inlineStr">
      <is>
        <t>-</t>
      </is>
    </nc>
  </rcc>
  <rcc rId="5267" sId="1">
    <oc r="O29">
      <f>N29*1.04</f>
    </oc>
    <nc r="O29" t="inlineStr">
      <is>
        <t>-</t>
      </is>
    </nc>
  </rcc>
  <rcc rId="5268" sId="1">
    <oc r="M35">
      <f>N44</f>
    </oc>
    <nc r="M35" t="inlineStr">
      <is>
        <t>-</t>
      </is>
    </nc>
  </rcc>
  <rcc rId="5269" sId="1">
    <oc r="O35">
      <f>P44</f>
    </oc>
    <nc r="O35" t="inlineStr">
      <is>
        <t>-</t>
      </is>
    </nc>
  </rcc>
  <rcc rId="5270" sId="1">
    <oc r="M44">
      <f>L44*1.04</f>
    </oc>
    <nc r="M44" t="inlineStr">
      <is>
        <t>-</t>
      </is>
    </nc>
  </rcc>
  <rcc rId="5271" sId="1">
    <oc r="O44">
      <f>N44*1.04</f>
    </oc>
    <nc r="O44" t="inlineStr">
      <is>
        <t>-</t>
      </is>
    </nc>
  </rcc>
  <rcc rId="5272" sId="1" odxf="1" dxf="1">
    <nc r="M50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73" sId="1" odxf="1" dxf="1">
    <nc r="O50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74" sId="1" odxf="1" dxf="1">
    <nc r="M53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75" sId="1" odxf="1" dxf="1">
    <nc r="O53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76" sId="1">
    <nc r="P53" t="inlineStr">
      <is>
        <t>-</t>
      </is>
    </nc>
  </rcc>
  <rcc rId="5277" sId="1" odxf="1" dxf="1">
    <nc r="M55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78" sId="1" odxf="1" dxf="1">
    <nc r="O55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79" sId="1" odxf="1" dxf="1">
    <nc r="M59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80" sId="1" odxf="1" dxf="1">
    <nc r="O59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81" sId="1" odxf="1" dxf="1">
    <nc r="M63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282" sId="1" odxf="1" dxf="1">
    <nc r="O63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fmt sheetId="1" sqref="L64" start="0" length="0">
    <dxf>
      <font>
        <b val="0"/>
        <sz val="5.85"/>
        <name val="Times New Roman"/>
        <scheme val="none"/>
      </font>
    </dxf>
  </rfmt>
  <rfmt sheetId="1" sqref="M64" start="0" length="0">
    <dxf>
      <font>
        <b val="0"/>
        <sz val="5.85"/>
        <name val="Times New Roman"/>
        <scheme val="none"/>
      </font>
    </dxf>
  </rfmt>
  <rfmt sheetId="1" sqref="N64" start="0" length="0">
    <dxf>
      <font>
        <b val="0"/>
        <sz val="5.85"/>
        <name val="Times New Roman"/>
        <scheme val="none"/>
      </font>
    </dxf>
  </rfmt>
  <rfmt sheetId="1" sqref="O64" start="0" length="0">
    <dxf>
      <font>
        <b val="0"/>
        <sz val="5.85"/>
        <name val="Times New Roman"/>
        <scheme val="none"/>
      </font>
    </dxf>
  </rfmt>
  <rfmt sheetId="1" sqref="P64" start="0" length="0">
    <dxf>
      <font>
        <b val="0"/>
        <sz val="5.85"/>
        <name val="Times New Roman"/>
        <scheme val="none"/>
      </font>
    </dxf>
  </rfmt>
  <rfmt sheetId="1" sqref="L65" start="0" length="0">
    <dxf>
      <font>
        <b val="0"/>
        <sz val="5.85"/>
        <name val="Times New Roman"/>
        <scheme val="none"/>
      </font>
    </dxf>
  </rfmt>
  <rfmt sheetId="1" sqref="M65" start="0" length="0">
    <dxf>
      <font>
        <b val="0"/>
        <sz val="5.85"/>
        <name val="Times New Roman"/>
        <scheme val="none"/>
      </font>
    </dxf>
  </rfmt>
  <rfmt sheetId="1" sqref="N65" start="0" length="0">
    <dxf>
      <font>
        <b val="0"/>
        <sz val="5.85"/>
        <name val="Times New Roman"/>
        <scheme val="none"/>
      </font>
    </dxf>
  </rfmt>
  <rfmt sheetId="1" sqref="O65" start="0" length="0">
    <dxf>
      <font>
        <b val="0"/>
        <sz val="5.85"/>
        <name val="Times New Roman"/>
        <scheme val="none"/>
      </font>
    </dxf>
  </rfmt>
  <rfmt sheetId="1" sqref="P65" start="0" length="0">
    <dxf>
      <font>
        <b val="0"/>
        <sz val="5.85"/>
        <name val="Times New Roman"/>
        <scheme val="none"/>
      </font>
    </dxf>
  </rfmt>
  <rfmt sheetId="1" sqref="L66" start="0" length="0">
    <dxf>
      <font>
        <b val="0"/>
        <sz val="5.85"/>
        <name val="Times New Roman"/>
        <scheme val="none"/>
      </font>
    </dxf>
  </rfmt>
  <rfmt sheetId="1" sqref="M66" start="0" length="0">
    <dxf>
      <font>
        <b val="0"/>
        <sz val="5.85"/>
        <name val="Times New Roman"/>
        <scheme val="none"/>
      </font>
    </dxf>
  </rfmt>
  <rfmt sheetId="1" sqref="N66" start="0" length="0">
    <dxf>
      <font>
        <b val="0"/>
        <sz val="5.85"/>
        <name val="Times New Roman"/>
        <scheme val="none"/>
      </font>
    </dxf>
  </rfmt>
  <rfmt sheetId="1" sqref="O66" start="0" length="0">
    <dxf>
      <font>
        <b val="0"/>
        <sz val="5.85"/>
        <name val="Times New Roman"/>
        <scheme val="none"/>
      </font>
    </dxf>
  </rfmt>
  <rfmt sheetId="1" sqref="P66" start="0" length="0">
    <dxf>
      <font>
        <b val="0"/>
        <sz val="5.85"/>
        <name val="Times New Roman"/>
        <scheme val="none"/>
      </font>
    </dxf>
  </rfmt>
  <rfmt sheetId="1" sqref="L67" start="0" length="0">
    <dxf>
      <font>
        <b val="0"/>
        <sz val="5.85"/>
        <name val="Times New Roman"/>
        <scheme val="none"/>
      </font>
    </dxf>
  </rfmt>
  <rfmt sheetId="1" sqref="M67" start="0" length="0">
    <dxf>
      <font>
        <b val="0"/>
        <sz val="5.85"/>
        <name val="Times New Roman"/>
        <scheme val="none"/>
      </font>
    </dxf>
  </rfmt>
  <rfmt sheetId="1" sqref="N67" start="0" length="0">
    <dxf>
      <font>
        <b val="0"/>
        <sz val="5.85"/>
        <name val="Times New Roman"/>
        <scheme val="none"/>
      </font>
    </dxf>
  </rfmt>
  <rfmt sheetId="1" sqref="O67" start="0" length="0">
    <dxf>
      <font>
        <b val="0"/>
        <sz val="5.85"/>
        <name val="Times New Roman"/>
        <scheme val="none"/>
      </font>
    </dxf>
  </rfmt>
  <rfmt sheetId="1" sqref="P67" start="0" length="0">
    <dxf>
      <font>
        <b val="0"/>
        <sz val="5.85"/>
        <name val="Times New Roman"/>
        <scheme val="none"/>
      </font>
    </dxf>
  </rfmt>
  <rfmt sheetId="1" sqref="L70" start="0" length="0">
    <dxf>
      <font>
        <b val="0"/>
        <sz val="5.85"/>
        <name val="Times New Roman"/>
        <scheme val="none"/>
      </font>
    </dxf>
  </rfmt>
  <rfmt sheetId="1" sqref="M70" start="0" length="0">
    <dxf>
      <font>
        <b val="0"/>
        <sz val="5.85"/>
        <name val="Times New Roman"/>
        <scheme val="none"/>
      </font>
    </dxf>
  </rfmt>
  <rfmt sheetId="1" sqref="N70" start="0" length="0">
    <dxf>
      <font>
        <b val="0"/>
        <sz val="5.85"/>
        <name val="Times New Roman"/>
        <scheme val="none"/>
      </font>
    </dxf>
  </rfmt>
  <rfmt sheetId="1" sqref="O70" start="0" length="0">
    <dxf>
      <font>
        <b val="0"/>
        <sz val="5.85"/>
        <name val="Times New Roman"/>
        <scheme val="none"/>
      </font>
    </dxf>
  </rfmt>
  <rfmt sheetId="1" sqref="P70" start="0" length="0">
    <dxf>
      <font>
        <b val="0"/>
        <sz val="5.85"/>
        <name val="Times New Roman"/>
        <scheme val="none"/>
      </font>
    </dxf>
  </rfmt>
  <rcc rId="5283" sId="1">
    <nc r="L78">
      <f>L87</f>
    </nc>
  </rcc>
  <rcc rId="5284" sId="1">
    <nc r="M78">
      <f>M87</f>
    </nc>
  </rcc>
  <rcc rId="5285" sId="1">
    <nc r="N78">
      <f>N87</f>
    </nc>
  </rcc>
  <rcc rId="5286" sId="1">
    <nc r="O78">
      <f>O87</f>
    </nc>
  </rcc>
  <rcc rId="5287" sId="1">
    <oc r="L78">
      <f>M87</f>
    </oc>
    <nc r="L78" t="inlineStr">
      <is>
        <t>-</t>
      </is>
    </nc>
  </rcc>
  <rcc rId="5288" sId="1" numFmtId="4">
    <nc r="M78">
      <v>0</v>
    </nc>
  </rcc>
  <rcc rId="5289" sId="1" numFmtId="4">
    <oc r="M78">
      <f>N87</f>
    </oc>
    <nc r="M78" t="inlineStr">
      <is>
        <t>-</t>
      </is>
    </nc>
  </rcc>
  <rcc rId="5290" sId="1">
    <oc r="N78">
      <f>O87</f>
    </oc>
    <nc r="N78" t="inlineStr">
      <is>
        <t>-</t>
      </is>
    </nc>
  </rcc>
  <rcc rId="5291" sId="1">
    <oc r="O78">
      <f>P87</f>
    </oc>
    <nc r="O78" t="inlineStr">
      <is>
        <t>-</t>
      </is>
    </nc>
  </rcc>
  <rcc rId="5292" sId="1">
    <oc r="M87">
      <f>N29-N44</f>
    </oc>
    <nc r="M87" t="inlineStr">
      <is>
        <t>-</t>
      </is>
    </nc>
  </rcc>
  <rcc rId="5293" sId="1">
    <oc r="O87">
      <f>P29-P44</f>
    </oc>
    <nc r="O87" t="inlineStr">
      <is>
        <t>-</t>
      </is>
    </nc>
  </rcc>
  <rfmt sheetId="1" sqref="L93" start="0" length="0">
    <dxf>
      <font>
        <b val="0"/>
        <sz val="5.85"/>
        <name val="Times New Roman"/>
        <scheme val="none"/>
      </font>
    </dxf>
  </rfmt>
  <rfmt sheetId="1" sqref="M93" start="0" length="0">
    <dxf>
      <font>
        <b val="0"/>
        <sz val="5.85"/>
        <name val="Times New Roman"/>
        <scheme val="none"/>
      </font>
    </dxf>
  </rfmt>
  <rfmt sheetId="1" sqref="N93" start="0" length="0">
    <dxf>
      <font>
        <b val="0"/>
        <sz val="5.85"/>
        <name val="Times New Roman"/>
        <scheme val="none"/>
      </font>
    </dxf>
  </rfmt>
  <rfmt sheetId="1" sqref="O93" start="0" length="0">
    <dxf>
      <font>
        <b val="0"/>
        <sz val="5.85"/>
        <name val="Times New Roman"/>
        <scheme val="none"/>
      </font>
    </dxf>
  </rfmt>
  <rcc rId="5294" sId="1" odxf="1" dxf="1">
    <oc r="L106">
      <f>M78</f>
    </oc>
    <nc r="L106" t="inlineStr">
      <is>
        <t>-</t>
      </is>
    </nc>
    <ndxf>
      <font>
        <b val="0"/>
        <sz val="5.85"/>
        <name val="Times New Roman"/>
        <scheme val="none"/>
      </font>
    </ndxf>
  </rcc>
  <rcc rId="5295" sId="1" odxf="1" dxf="1">
    <oc r="M106">
      <f>N115</f>
    </oc>
    <nc r="M106" t="inlineStr">
      <is>
        <t>-</t>
      </is>
    </nc>
    <ndxf>
      <font>
        <b val="0"/>
        <sz val="5.85"/>
        <name val="Times New Roman"/>
        <scheme val="none"/>
      </font>
    </ndxf>
  </rcc>
  <rcc rId="5296" sId="1" odxf="1" dxf="1">
    <oc r="N106">
      <f>O78</f>
    </oc>
    <nc r="N106" t="inlineStr">
      <is>
        <t>-</t>
      </is>
    </nc>
    <ndxf>
      <font>
        <b val="0"/>
        <sz val="5.85"/>
        <name val="Times New Roman"/>
        <scheme val="none"/>
      </font>
    </ndxf>
  </rcc>
  <rcc rId="5297" sId="1" odxf="1" dxf="1">
    <oc r="O106">
      <f>P115</f>
    </oc>
    <nc r="O106" t="inlineStr">
      <is>
        <t>-</t>
      </is>
    </nc>
    <ndxf>
      <font>
        <b val="0"/>
        <sz val="5.85"/>
        <name val="Times New Roman"/>
        <scheme val="none"/>
      </font>
    </ndxf>
  </rcc>
  <rcc rId="5298" sId="1">
    <oc r="M115">
      <f>N78</f>
    </oc>
    <nc r="M115" t="inlineStr">
      <is>
        <t>-</t>
      </is>
    </nc>
  </rcc>
  <rcc rId="5299" sId="1">
    <oc r="O115">
      <f>P78</f>
    </oc>
    <nc r="O115" t="inlineStr">
      <is>
        <t>-</t>
      </is>
    </nc>
  </rcc>
  <rcc rId="5300" sId="1" odxf="1" dxf="1">
    <oc r="L121">
      <f>M130</f>
    </oc>
    <nc r="L121" t="inlineStr">
      <is>
        <t>-</t>
      </is>
    </nc>
    <ndxf>
      <font>
        <b val="0"/>
        <sz val="5.85"/>
        <name val="Times New Roman"/>
        <scheme val="none"/>
      </font>
    </ndxf>
  </rcc>
  <rcc rId="5301" sId="1" odxf="1" dxf="1">
    <oc r="M121">
      <f>N130</f>
    </oc>
    <nc r="M121" t="inlineStr">
      <is>
        <t>-</t>
      </is>
    </nc>
    <ndxf>
      <font>
        <b val="0"/>
        <sz val="5.85"/>
        <name val="Times New Roman"/>
        <scheme val="none"/>
      </font>
    </ndxf>
  </rcc>
  <rcc rId="5302" sId="1" odxf="1" dxf="1">
    <oc r="N121">
      <f>O130</f>
    </oc>
    <nc r="N121" t="inlineStr">
      <is>
        <t>-</t>
      </is>
    </nc>
    <ndxf>
      <font>
        <b val="0"/>
        <sz val="5.85"/>
        <name val="Times New Roman"/>
        <scheme val="none"/>
      </font>
    </ndxf>
  </rcc>
  <rcc rId="5303" sId="1" odxf="1" dxf="1">
    <oc r="O121">
      <f>P130</f>
    </oc>
    <nc r="O121" t="inlineStr">
      <is>
        <t>-</t>
      </is>
    </nc>
    <ndxf>
      <font>
        <b val="0"/>
        <sz val="5.85"/>
        <name val="Times New Roman"/>
        <scheme val="none"/>
      </font>
    </ndxf>
  </rcc>
  <rcc rId="5304" sId="1">
    <oc r="M130">
      <f>0.2365*N106</f>
    </oc>
    <nc r="M130" t="inlineStr">
      <is>
        <t>-</t>
      </is>
    </nc>
  </rcc>
  <rcc rId="5305" sId="1">
    <oc r="O130">
      <f>0.2365*P106</f>
    </oc>
    <nc r="O130" t="inlineStr">
      <is>
        <t>-</t>
      </is>
    </nc>
  </rcc>
  <rcc rId="5306" sId="1" odxf="1" dxf="1">
    <oc r="L136">
      <f>M145</f>
    </oc>
    <nc r="L136" t="inlineStr">
      <is>
        <t>-</t>
      </is>
    </nc>
    <ndxf>
      <font>
        <b val="0"/>
        <sz val="5.85"/>
        <name val="Times New Roman"/>
        <scheme val="none"/>
      </font>
    </ndxf>
  </rcc>
  <rcc rId="5307" sId="1" odxf="1" dxf="1">
    <oc r="M136">
      <f>N145</f>
    </oc>
    <nc r="M136" t="inlineStr">
      <is>
        <t>-</t>
      </is>
    </nc>
    <ndxf>
      <font>
        <b val="0"/>
        <sz val="5.85"/>
        <name val="Times New Roman"/>
        <scheme val="none"/>
      </font>
    </ndxf>
  </rcc>
  <rcc rId="5308" sId="1" odxf="1" dxf="1">
    <oc r="N136">
      <f>O145</f>
    </oc>
    <nc r="N136" t="inlineStr">
      <is>
        <t>-</t>
      </is>
    </nc>
    <ndxf>
      <font>
        <b val="0"/>
        <sz val="5.85"/>
        <name val="Times New Roman"/>
        <scheme val="none"/>
      </font>
    </ndxf>
  </rcc>
  <rcc rId="5309" sId="1" odxf="1" dxf="1">
    <oc r="O136">
      <f>P145</f>
    </oc>
    <nc r="O136" t="inlineStr">
      <is>
        <t>-</t>
      </is>
    </nc>
    <ndxf>
      <font>
        <b val="0"/>
        <sz val="5.85"/>
        <name val="Times New Roman"/>
        <scheme val="none"/>
      </font>
    </ndxf>
  </rcc>
  <rcc rId="5310" sId="1">
    <oc r="M145">
      <f>N106-N121</f>
    </oc>
    <nc r="M145" t="inlineStr">
      <is>
        <t>-</t>
      </is>
    </nc>
  </rcc>
  <rcc rId="5311" sId="1">
    <oc r="O145">
      <f>P106-P121</f>
    </oc>
    <nc r="O145" t="inlineStr">
      <is>
        <t>-</t>
      </is>
    </nc>
  </rcc>
  <rfmt sheetId="1" sqref="L151" start="0" length="0">
    <dxf>
      <font>
        <b val="0"/>
        <sz val="5.85"/>
        <name val="Times New Roman"/>
        <scheme val="none"/>
      </font>
    </dxf>
  </rfmt>
  <rcc rId="5312" sId="1" odxf="1" dxf="1">
    <nc r="M151" t="inlineStr">
      <is>
        <t>-</t>
      </is>
    </nc>
    <odxf>
      <font>
        <b/>
        <sz val="5.85"/>
        <name val="Times New Roman"/>
        <scheme val="none"/>
      </font>
      <fill>
        <patternFill patternType="solid">
          <bgColor theme="0" tint="-0.14999847407452621"/>
        </patternFill>
      </fill>
    </odxf>
    <ndxf>
      <font>
        <b val="0"/>
        <sz val="5.85"/>
        <name val="Times New Roman"/>
        <scheme val="none"/>
      </font>
      <fill>
        <patternFill patternType="none">
          <bgColor indexed="65"/>
        </patternFill>
      </fill>
    </ndxf>
  </rcc>
  <rfmt sheetId="1" sqref="N151" start="0" length="0">
    <dxf>
      <font>
        <b val="0"/>
        <sz val="5.85"/>
        <name val="Times New Roman"/>
        <scheme val="none"/>
      </font>
    </dxf>
  </rfmt>
  <rcc rId="5313" sId="1" odxf="1" dxf="1">
    <nc r="O151" t="inlineStr">
      <is>
        <t>-</t>
      </is>
    </nc>
    <odxf>
      <font>
        <b/>
        <sz val="5.85"/>
        <name val="Times New Roman"/>
        <scheme val="none"/>
      </font>
      <fill>
        <patternFill patternType="solid">
          <bgColor theme="0" tint="-0.14999847407452621"/>
        </patternFill>
      </fill>
    </odxf>
    <ndxf>
      <font>
        <b val="0"/>
        <sz val="5.85"/>
        <name val="Times New Roman"/>
        <scheme val="none"/>
      </font>
      <fill>
        <patternFill patternType="none">
          <bgColor indexed="65"/>
        </patternFill>
      </fill>
    </ndxf>
  </rcc>
  <rcc rId="5314" sId="1" odxf="1" dxf="1">
    <nc r="M152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315" sId="1" odxf="1" dxf="1">
    <nc r="O152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316" sId="1" odxf="1" dxf="1">
    <nc r="M153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317" sId="1" odxf="1" dxf="1">
    <nc r="O153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318" sId="1" odxf="1" dxf="1">
    <nc r="M154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319" sId="1" odxf="1" dxf="1">
    <nc r="O154" t="inlineStr">
      <is>
        <t>-</t>
      </is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fmt sheetId="1" sqref="L155" start="0" length="0">
    <dxf>
      <border outline="0">
        <bottom style="thin">
          <color indexed="64"/>
        </bottom>
      </border>
    </dxf>
  </rfmt>
  <rcc rId="5320" sId="1" odxf="1" dxf="1">
    <nc r="M155" t="inlineStr">
      <is>
        <t>-</t>
      </is>
    </nc>
    <odxf>
      <fill>
        <patternFill patternType="solid">
          <bgColor theme="0" tint="-0.14999847407452621"/>
        </patternFill>
      </fill>
      <border outline="0">
        <bottom style="medium">
          <color indexed="64"/>
        </bottom>
      </border>
    </odxf>
    <ndxf>
      <fill>
        <patternFill patternType="none">
          <bgColor indexed="65"/>
        </patternFill>
      </fill>
      <border outline="0">
        <bottom style="thin">
          <color indexed="64"/>
        </bottom>
      </border>
    </ndxf>
  </rcc>
  <rfmt sheetId="1" sqref="N155" start="0" length="0">
    <dxf>
      <border outline="0">
        <bottom style="thin">
          <color indexed="64"/>
        </bottom>
      </border>
    </dxf>
  </rfmt>
  <rcc rId="5321" sId="1" odxf="1" dxf="1">
    <nc r="O155" t="inlineStr">
      <is>
        <t>-</t>
      </is>
    </nc>
    <odxf>
      <fill>
        <patternFill patternType="solid">
          <bgColor theme="0" tint="-0.14999847407452621"/>
        </patternFill>
      </fill>
      <border outline="0">
        <bottom style="medium">
          <color indexed="64"/>
        </bottom>
      </border>
    </odxf>
    <ndxf>
      <fill>
        <patternFill patternType="none">
          <bgColor indexed="65"/>
        </patternFill>
      </fill>
      <border outline="0">
        <bottom style="thin">
          <color indexed="64"/>
        </bottom>
      </border>
    </ndxf>
  </rcc>
  <rcc rId="5322" sId="1">
    <nc r="Q162" t="inlineStr">
      <is>
        <t>-</t>
      </is>
    </nc>
  </rcc>
  <rfmt sheetId="1" sqref="C151:P162">
    <dxf>
      <fill>
        <patternFill patternType="none">
          <bgColor auto="1"/>
        </patternFill>
      </fill>
    </dxf>
  </rfmt>
  <rcc rId="5323" sId="1" odxf="1" dxf="1">
    <nc r="I151" t="inlineStr">
      <is>
        <t>-</t>
      </is>
    </nc>
    <odxf>
      <font>
        <b/>
        <sz val="5.85"/>
        <name val="Times New Roman"/>
        <scheme val="none"/>
      </font>
    </odxf>
    <ndxf>
      <font>
        <b val="0"/>
        <sz val="5.85"/>
        <name val="Times New Roman"/>
        <scheme val="none"/>
      </font>
    </ndxf>
  </rcc>
  <rcc rId="5324" sId="1" odxf="1" dxf="1">
    <nc r="J151" t="inlineStr">
      <is>
        <t>-</t>
      </is>
    </nc>
    <odxf>
      <font>
        <b/>
        <sz val="5.85"/>
        <name val="Times New Roman"/>
        <scheme val="none"/>
      </font>
    </odxf>
    <ndxf>
      <font>
        <b val="0"/>
        <sz val="5.85"/>
        <name val="Times New Roman"/>
        <scheme val="none"/>
      </font>
    </ndxf>
  </rcc>
  <rcc rId="5325" sId="1" odxf="1" dxf="1">
    <nc r="K151" t="inlineStr">
      <is>
        <t>-</t>
      </is>
    </nc>
    <odxf>
      <font>
        <b/>
        <sz val="5.85"/>
        <name val="Times New Roman"/>
        <scheme val="none"/>
      </font>
    </odxf>
    <ndxf>
      <font>
        <b val="0"/>
        <sz val="5.85"/>
        <name val="Times New Roman"/>
        <scheme val="none"/>
      </font>
    </ndxf>
  </rcc>
  <rcc rId="5326" sId="1">
    <nc r="I152" t="inlineStr">
      <is>
        <t>-</t>
      </is>
    </nc>
  </rcc>
  <rcc rId="5327" sId="1">
    <nc r="J152" t="inlineStr">
      <is>
        <t>-</t>
      </is>
    </nc>
  </rcc>
  <rcc rId="5328" sId="1">
    <nc r="K152" t="inlineStr">
      <is>
        <t>-</t>
      </is>
    </nc>
  </rcc>
  <rcc rId="5329" sId="1">
    <nc r="I153" t="inlineStr">
      <is>
        <t>-</t>
      </is>
    </nc>
  </rcc>
  <rcc rId="5330" sId="1">
    <nc r="J153" t="inlineStr">
      <is>
        <t>-</t>
      </is>
    </nc>
  </rcc>
  <rcc rId="5331" sId="1">
    <nc r="K153" t="inlineStr">
      <is>
        <t>-</t>
      </is>
    </nc>
  </rcc>
  <rcc rId="5332" sId="1">
    <nc r="I154" t="inlineStr">
      <is>
        <t>-</t>
      </is>
    </nc>
  </rcc>
  <rcc rId="5333" sId="1">
    <nc r="J154" t="inlineStr">
      <is>
        <t>-</t>
      </is>
    </nc>
  </rcc>
  <rcc rId="5334" sId="1">
    <nc r="K154" t="inlineStr">
      <is>
        <t>-</t>
      </is>
    </nc>
  </rcc>
  <rcc rId="5335" sId="1" odxf="1" dxf="1">
    <nc r="I155" t="inlineStr">
      <is>
        <t>-</t>
      </is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336" sId="1" odxf="1" dxf="1">
    <nc r="J155" t="inlineStr">
      <is>
        <t>-</t>
      </is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337" sId="1" odxf="1" dxf="1">
    <nc r="K155" t="inlineStr">
      <is>
        <t>-</t>
      </is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338" sId="1" odxf="1" dxf="1">
    <nc r="I157" t="inlineStr">
      <is>
        <t>-</t>
      </is>
    </nc>
    <odxf>
      <font>
        <b val="0"/>
        <sz val="5.85"/>
        <name val="Times New Roman"/>
        <scheme val="none"/>
      </font>
      <border outline="0">
        <top style="thin">
          <color indexed="64"/>
        </top>
      </border>
    </odxf>
    <ndxf>
      <font>
        <b/>
        <sz val="5.85"/>
        <name val="Times New Roman"/>
        <scheme val="none"/>
      </font>
      <border outline="0">
        <top/>
      </border>
    </ndxf>
  </rcc>
  <rcc rId="5339" sId="1" odxf="1" dxf="1">
    <nc r="J157" t="inlineStr">
      <is>
        <t>-</t>
      </is>
    </nc>
    <odxf>
      <font>
        <b val="0"/>
        <sz val="5.85"/>
        <name val="Times New Roman"/>
        <scheme val="none"/>
      </font>
      <border outline="0">
        <top style="thin">
          <color indexed="64"/>
        </top>
      </border>
    </odxf>
    <ndxf>
      <font>
        <b/>
        <sz val="5.85"/>
        <name val="Times New Roman"/>
        <scheme val="none"/>
      </font>
      <border outline="0">
        <top/>
      </border>
    </ndxf>
  </rcc>
  <rcc rId="5340" sId="1" odxf="1" dxf="1">
    <nc r="K157" t="inlineStr">
      <is>
        <t>-</t>
      </is>
    </nc>
    <odxf>
      <font>
        <b val="0"/>
        <sz val="5.85"/>
        <name val="Times New Roman"/>
        <scheme val="none"/>
      </font>
      <border outline="0">
        <top style="thin">
          <color indexed="64"/>
        </top>
      </border>
    </odxf>
    <ndxf>
      <font>
        <b/>
        <sz val="5.85"/>
        <name val="Times New Roman"/>
        <scheme val="none"/>
      </font>
      <border outline="0">
        <top/>
      </border>
    </ndxf>
  </rcc>
  <rcc rId="5341" sId="1" odxf="1" dxf="1">
    <nc r="I162" t="inlineStr">
      <is>
        <t>-</t>
      </is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342" sId="1" odxf="1" dxf="1">
    <nc r="J162" t="inlineStr">
      <is>
        <t>-</t>
      </is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cc rId="5343" sId="1" odxf="1" dxf="1">
    <nc r="K162" t="inlineStr">
      <is>
        <t>-</t>
      </is>
    </nc>
    <odxf>
      <border outline="0">
        <bottom style="medium">
          <color indexed="64"/>
        </bottom>
      </border>
    </odxf>
    <ndxf>
      <border outline="0">
        <bottom style="thin">
          <color indexed="64"/>
        </bottom>
      </border>
    </ndxf>
  </rcc>
  <rfmt sheetId="1" sqref="A49:M65">
    <dxf>
      <fill>
        <patternFill patternType="none">
          <bgColor auto="1"/>
        </patternFill>
      </fill>
    </dxf>
  </rfmt>
  <rcc rId="5344" sId="1" odxf="1" dxf="1">
    <oc r="Q20">
      <f>#REF!+M20+O20</f>
    </oc>
    <nc r="Q20">
      <f>K20</f>
    </nc>
    <ndxf>
      <border outline="0">
        <right style="thin">
          <color indexed="64"/>
        </right>
      </border>
    </ndxf>
  </rcc>
  <rcc rId="5345" sId="1" odxf="1" dxf="1">
    <oc r="Q21" t="inlineStr">
      <is>
        <t>-</t>
      </is>
    </oc>
    <nc r="Q21">
      <f>K21</f>
    </nc>
    <ndxf>
      <border outline="0">
        <right style="thin">
          <color indexed="64"/>
        </right>
      </border>
    </ndxf>
  </rcc>
  <rcc rId="5346" sId="1" odxf="1" dxf="1">
    <oc r="Q22" t="inlineStr">
      <is>
        <t>-</t>
      </is>
    </oc>
    <nc r="Q22">
      <f>K22</f>
    </nc>
    <ndxf>
      <border outline="0">
        <right style="thin">
          <color indexed="64"/>
        </right>
      </border>
    </ndxf>
  </rcc>
  <rcc rId="5347" sId="1" odxf="1" dxf="1">
    <oc r="Q23" t="inlineStr">
      <is>
        <t>-</t>
      </is>
    </oc>
    <nc r="Q23">
      <f>K23</f>
    </nc>
    <ndxf>
      <border outline="0">
        <right style="thin">
          <color indexed="64"/>
        </right>
      </border>
    </ndxf>
  </rcc>
  <rcc rId="5348" sId="1" odxf="1" dxf="1">
    <oc r="Q24" t="inlineStr">
      <is>
        <t>-</t>
      </is>
    </oc>
    <nc r="Q24">
      <f>K24</f>
    </nc>
    <ndxf>
      <border outline="0">
        <right style="thin">
          <color indexed="64"/>
        </right>
      </border>
    </ndxf>
  </rcc>
  <rcc rId="5349" sId="1" odxf="1" dxf="1">
    <oc r="Q25" t="inlineStr">
      <is>
        <t>-</t>
      </is>
    </oc>
    <nc r="Q25">
      <f>K25</f>
    </nc>
    <ndxf>
      <border outline="0">
        <right style="thin">
          <color indexed="64"/>
        </right>
      </border>
    </ndxf>
  </rcc>
  <rcc rId="5350" sId="1" odxf="1" dxf="1">
    <oc r="Q26" t="inlineStr">
      <is>
        <t>-</t>
      </is>
    </oc>
    <nc r="Q26">
      <f>K26</f>
    </nc>
    <ndxf>
      <border outline="0">
        <right style="thin">
          <color indexed="64"/>
        </right>
      </border>
    </ndxf>
  </rcc>
  <rcc rId="5351" sId="1" odxf="1" dxf="1">
    <oc r="Q27" t="inlineStr">
      <is>
        <t>-</t>
      </is>
    </oc>
    <nc r="Q27">
      <f>K27</f>
    </nc>
    <ndxf>
      <border outline="0">
        <right style="thin">
          <color indexed="64"/>
        </right>
      </border>
    </ndxf>
  </rcc>
  <rcc rId="5352" sId="1" odxf="1" dxf="1">
    <oc r="Q28" t="inlineStr">
      <is>
        <t>-</t>
      </is>
    </oc>
    <nc r="Q28">
      <f>K28</f>
    </nc>
    <ndxf>
      <border outline="0">
        <right style="thin">
          <color indexed="64"/>
        </right>
      </border>
    </ndxf>
  </rcc>
  <rcc rId="5353" sId="1" odxf="1" dxf="1">
    <oc r="Q29">
      <f>#REF!+M29+O29</f>
    </oc>
    <nc r="Q29">
      <f>K29</f>
    </nc>
    <ndxf>
      <border outline="0">
        <right style="thin">
          <color indexed="64"/>
        </right>
      </border>
    </ndxf>
  </rcc>
  <rcc rId="5354" sId="1" odxf="1" dxf="1">
    <oc r="Q30" t="inlineStr">
      <is>
        <t>-</t>
      </is>
    </oc>
    <nc r="Q30">
      <f>K30</f>
    </nc>
    <ndxf>
      <border outline="0">
        <right style="thin">
          <color indexed="64"/>
        </right>
      </border>
    </ndxf>
  </rcc>
  <rcc rId="5355" sId="1" odxf="1" dxf="1">
    <oc r="Q31" t="inlineStr">
      <is>
        <t>-</t>
      </is>
    </oc>
    <nc r="Q31">
      <f>K31</f>
    </nc>
    <ndxf>
      <border outline="0">
        <right style="thin">
          <color indexed="64"/>
        </right>
      </border>
    </ndxf>
  </rcc>
  <rcc rId="5356" sId="1" odxf="1" dxf="1">
    <oc r="Q32" t="inlineStr">
      <is>
        <t>-</t>
      </is>
    </oc>
    <nc r="Q32">
      <f>K32</f>
    </nc>
    <ndxf>
      <border outline="0">
        <right style="thin">
          <color indexed="64"/>
        </right>
      </border>
    </ndxf>
  </rcc>
  <rcc rId="5357" sId="1" odxf="1" dxf="1">
    <oc r="Q33" t="inlineStr">
      <is>
        <t>-</t>
      </is>
    </oc>
    <nc r="Q33">
      <f>K33</f>
    </nc>
    <ndxf>
      <border outline="0">
        <right style="thin">
          <color indexed="64"/>
        </right>
      </border>
    </ndxf>
  </rcc>
  <rcc rId="5358" sId="1" odxf="1" dxf="1">
    <oc r="Q34" t="inlineStr">
      <is>
        <t>-</t>
      </is>
    </oc>
    <nc r="Q34">
      <f>K34</f>
    </nc>
    <ndxf>
      <border outline="0">
        <right style="thin">
          <color indexed="64"/>
        </right>
      </border>
    </ndxf>
  </rcc>
  <rcc rId="5359" sId="1" odxf="1" dxf="1">
    <oc r="Q35">
      <f>#REF!+M35+O35</f>
    </oc>
    <nc r="Q35">
      <f>K35</f>
    </nc>
    <ndxf>
      <border outline="0">
        <right style="thin">
          <color indexed="64"/>
        </right>
      </border>
    </ndxf>
  </rcc>
  <rcc rId="5360" sId="1" odxf="1" dxf="1">
    <oc r="Q36" t="inlineStr">
      <is>
        <t>-</t>
      </is>
    </oc>
    <nc r="Q36">
      <f>K36</f>
    </nc>
    <ndxf>
      <border outline="0">
        <right style="thin">
          <color indexed="64"/>
        </right>
      </border>
    </ndxf>
  </rcc>
  <rcc rId="5361" sId="1" odxf="1" dxf="1">
    <oc r="Q37" t="inlineStr">
      <is>
        <t>-</t>
      </is>
    </oc>
    <nc r="Q37">
      <f>K37</f>
    </nc>
    <ndxf>
      <border outline="0">
        <right style="thin">
          <color indexed="64"/>
        </right>
      </border>
    </ndxf>
  </rcc>
  <rcc rId="5362" sId="1" odxf="1" dxf="1">
    <oc r="Q38" t="inlineStr">
      <is>
        <t>-</t>
      </is>
    </oc>
    <nc r="Q38">
      <f>K38</f>
    </nc>
    <ndxf>
      <border outline="0">
        <right style="thin">
          <color indexed="64"/>
        </right>
      </border>
    </ndxf>
  </rcc>
  <rcc rId="5363" sId="1" odxf="1" dxf="1">
    <oc r="Q39" t="inlineStr">
      <is>
        <t>-</t>
      </is>
    </oc>
    <nc r="Q39">
      <f>K39</f>
    </nc>
    <ndxf>
      <border outline="0">
        <right style="thin">
          <color indexed="64"/>
        </right>
      </border>
    </ndxf>
  </rcc>
  <rcc rId="5364" sId="1" odxf="1" dxf="1">
    <oc r="Q40" t="inlineStr">
      <is>
        <t>-</t>
      </is>
    </oc>
    <nc r="Q40">
      <f>K40</f>
    </nc>
    <ndxf>
      <border outline="0">
        <right style="thin">
          <color indexed="64"/>
        </right>
      </border>
    </ndxf>
  </rcc>
  <rcc rId="5365" sId="1" odxf="1" dxf="1">
    <oc r="Q41" t="inlineStr">
      <is>
        <t>-</t>
      </is>
    </oc>
    <nc r="Q41">
      <f>K41</f>
    </nc>
    <ndxf>
      <border outline="0">
        <right style="thin">
          <color indexed="64"/>
        </right>
      </border>
    </ndxf>
  </rcc>
  <rcc rId="5366" sId="1" odxf="1" dxf="1">
    <oc r="Q42" t="inlineStr">
      <is>
        <t>-</t>
      </is>
    </oc>
    <nc r="Q42">
      <f>K42</f>
    </nc>
    <ndxf>
      <border outline="0">
        <right style="thin">
          <color indexed="64"/>
        </right>
      </border>
    </ndxf>
  </rcc>
  <rcc rId="5367" sId="1" odxf="1" dxf="1">
    <oc r="Q43" t="inlineStr">
      <is>
        <t>-</t>
      </is>
    </oc>
    <nc r="Q43">
      <f>K43</f>
    </nc>
    <ndxf>
      <border outline="0">
        <right style="thin">
          <color indexed="64"/>
        </right>
      </border>
    </ndxf>
  </rcc>
  <rcc rId="5368" sId="1" odxf="1" dxf="1">
    <oc r="Q44">
      <f>#REF!+M44+O44</f>
    </oc>
    <nc r="Q44">
      <f>K44</f>
    </nc>
    <ndxf>
      <border outline="0">
        <right style="thin">
          <color indexed="64"/>
        </right>
      </border>
    </ndxf>
  </rcc>
  <rcc rId="5369" sId="1" odxf="1" dxf="1">
    <oc r="Q45" t="inlineStr">
      <is>
        <t>-</t>
      </is>
    </oc>
    <nc r="Q45">
      <f>K45</f>
    </nc>
    <ndxf>
      <border outline="0">
        <right style="thin">
          <color indexed="64"/>
        </right>
      </border>
    </ndxf>
  </rcc>
  <rcc rId="5370" sId="1" odxf="1" dxf="1">
    <oc r="Q46" t="inlineStr">
      <is>
        <t>-</t>
      </is>
    </oc>
    <nc r="Q46">
      <f>K46</f>
    </nc>
    <ndxf>
      <border outline="0">
        <right style="thin">
          <color indexed="64"/>
        </right>
      </border>
    </ndxf>
  </rcc>
  <rcc rId="5371" sId="1" odxf="1" dxf="1">
    <oc r="Q47" t="inlineStr">
      <is>
        <t>-</t>
      </is>
    </oc>
    <nc r="Q47">
      <f>K47</f>
    </nc>
    <ndxf>
      <border outline="0">
        <right style="thin">
          <color indexed="64"/>
        </right>
      </border>
    </ndxf>
  </rcc>
  <rcc rId="5372" sId="1" odxf="1" dxf="1">
    <oc r="Q48" t="inlineStr">
      <is>
        <t>-</t>
      </is>
    </oc>
    <nc r="Q48">
      <f>K48</f>
    </nc>
    <ndxf>
      <border outline="0">
        <right style="thin">
          <color indexed="64"/>
        </right>
      </border>
    </ndxf>
  </rcc>
  <rcc rId="5373" sId="1" odxf="1" dxf="1">
    <oc r="Q49" t="inlineStr">
      <is>
        <t>-</t>
      </is>
    </oc>
    <nc r="Q49">
      <f>K49</f>
    </nc>
    <ndxf>
      <border outline="0">
        <right style="thin">
          <color indexed="64"/>
        </right>
      </border>
    </ndxf>
  </rcc>
  <rcc rId="5374" sId="1" odxf="1" dxf="1">
    <nc r="Q50">
      <f>K50</f>
    </nc>
    <ndxf>
      <border outline="0">
        <right style="thin">
          <color indexed="64"/>
        </right>
      </border>
    </ndxf>
  </rcc>
  <rcc rId="5375" sId="1" odxf="1" dxf="1">
    <oc r="Q51" t="inlineStr">
      <is>
        <t>-</t>
      </is>
    </oc>
    <nc r="Q51">
      <f>K51</f>
    </nc>
    <ndxf>
      <border outline="0">
        <right style="thin">
          <color indexed="64"/>
        </right>
      </border>
    </ndxf>
  </rcc>
  <rcc rId="5376" sId="1" odxf="1" dxf="1">
    <oc r="Q52" t="inlineStr">
      <is>
        <t>-</t>
      </is>
    </oc>
    <nc r="Q52">
      <f>K52</f>
    </nc>
    <ndxf>
      <border outline="0">
        <right style="thin">
          <color indexed="64"/>
        </right>
      </border>
    </ndxf>
  </rcc>
  <rcc rId="5377" sId="1" odxf="1" dxf="1">
    <nc r="Q53">
      <f>K53</f>
    </nc>
    <ndxf>
      <border outline="0">
        <right style="thin">
          <color indexed="64"/>
        </right>
      </border>
    </ndxf>
  </rcc>
  <rcc rId="5378" sId="1" odxf="1" dxf="1">
    <oc r="Q54" t="inlineStr">
      <is>
        <t>-</t>
      </is>
    </oc>
    <nc r="Q54">
      <f>K54</f>
    </nc>
    <ndxf>
      <border outline="0">
        <right style="thin">
          <color indexed="64"/>
        </right>
      </border>
    </ndxf>
  </rcc>
  <rcc rId="5379" sId="1" odxf="1" dxf="1">
    <nc r="Q55">
      <f>K55</f>
    </nc>
    <ndxf>
      <border outline="0">
        <right style="thin">
          <color indexed="64"/>
        </right>
      </border>
    </ndxf>
  </rcc>
  <rcc rId="5380" sId="1" odxf="1" dxf="1">
    <oc r="Q56" t="inlineStr">
      <is>
        <t>-</t>
      </is>
    </oc>
    <nc r="Q56">
      <f>K56</f>
    </nc>
    <ndxf>
      <border outline="0">
        <right style="thin">
          <color indexed="64"/>
        </right>
      </border>
    </ndxf>
  </rcc>
  <rcc rId="5381" sId="1" odxf="1" dxf="1">
    <oc r="Q57" t="inlineStr">
      <is>
        <t>-</t>
      </is>
    </oc>
    <nc r="Q57">
      <f>K57</f>
    </nc>
    <ndxf>
      <border outline="0">
        <right style="thin">
          <color indexed="64"/>
        </right>
      </border>
    </ndxf>
  </rcc>
  <rcc rId="5382" sId="1" odxf="1" dxf="1">
    <oc r="Q58" t="inlineStr">
      <is>
        <t>-</t>
      </is>
    </oc>
    <nc r="Q58">
      <f>K58</f>
    </nc>
    <ndxf>
      <border outline="0">
        <right style="thin">
          <color indexed="64"/>
        </right>
      </border>
    </ndxf>
  </rcc>
  <rcc rId="5383" sId="1" odxf="1" dxf="1">
    <nc r="Q59">
      <f>K59</f>
    </nc>
    <ndxf>
      <border outline="0">
        <right style="thin">
          <color indexed="64"/>
        </right>
      </border>
    </ndxf>
  </rcc>
  <rcc rId="5384" sId="1" odxf="1" dxf="1">
    <oc r="Q60" t="inlineStr">
      <is>
        <t>-</t>
      </is>
    </oc>
    <nc r="Q60">
      <f>K60</f>
    </nc>
    <ndxf>
      <border outline="0">
        <right style="thin">
          <color indexed="64"/>
        </right>
      </border>
    </ndxf>
  </rcc>
  <rcc rId="5385" sId="1" odxf="1" dxf="1">
    <oc r="Q61" t="inlineStr">
      <is>
        <t>-</t>
      </is>
    </oc>
    <nc r="Q61">
      <f>K61</f>
    </nc>
    <ndxf>
      <border outline="0">
        <right style="thin">
          <color indexed="64"/>
        </right>
      </border>
    </ndxf>
  </rcc>
  <rcc rId="5386" sId="1" odxf="1" dxf="1">
    <oc r="Q62" t="inlineStr">
      <is>
        <t>-</t>
      </is>
    </oc>
    <nc r="Q62">
      <f>K62</f>
    </nc>
    <ndxf>
      <border outline="0">
        <right style="thin">
          <color indexed="64"/>
        </right>
      </border>
    </ndxf>
  </rcc>
  <rcc rId="5387" sId="1" odxf="1" dxf="1">
    <nc r="Q63">
      <f>K63</f>
    </nc>
    <ndxf>
      <border outline="0">
        <right style="thin">
          <color indexed="64"/>
        </right>
      </border>
    </ndxf>
  </rcc>
  <rcc rId="5388" sId="1" odxf="1" dxf="1">
    <oc r="Q64" t="inlineStr">
      <is>
        <t>-</t>
      </is>
    </oc>
    <nc r="Q64">
      <f>K64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389" sId="1" odxf="1" dxf="1">
    <oc r="Q65" t="inlineStr">
      <is>
        <t>-</t>
      </is>
    </oc>
    <nc r="Q65">
      <f>K65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390" sId="1" odxf="1" dxf="1">
    <oc r="Q66" t="inlineStr">
      <is>
        <t>-</t>
      </is>
    </oc>
    <nc r="Q66">
      <f>K66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391" sId="1" odxf="1" dxf="1">
    <oc r="Q67" t="inlineStr">
      <is>
        <t>-</t>
      </is>
    </oc>
    <nc r="Q67">
      <f>K67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392" sId="1" odxf="1" dxf="1">
    <oc r="Q68" t="inlineStr">
      <is>
        <t>-</t>
      </is>
    </oc>
    <nc r="Q68">
      <f>K68</f>
    </nc>
    <ndxf>
      <border outline="0">
        <right style="thin">
          <color indexed="64"/>
        </right>
      </border>
    </ndxf>
  </rcc>
  <rcc rId="5393" sId="1" odxf="1" dxf="1">
    <oc r="Q69" t="inlineStr">
      <is>
        <t>-</t>
      </is>
    </oc>
    <nc r="Q69">
      <f>K69</f>
    </nc>
    <ndxf>
      <border outline="0">
        <right style="thin">
          <color indexed="64"/>
        </right>
      </border>
    </ndxf>
  </rcc>
  <rcc rId="5394" sId="1" odxf="1" dxf="1">
    <oc r="Q70" t="inlineStr">
      <is>
        <t>-</t>
      </is>
    </oc>
    <nc r="Q70">
      <f>K70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395" sId="1" odxf="1" dxf="1">
    <oc r="Q71" t="inlineStr">
      <is>
        <t>-</t>
      </is>
    </oc>
    <nc r="Q71">
      <f>K71</f>
    </nc>
    <ndxf>
      <border outline="0">
        <right style="thin">
          <color indexed="64"/>
        </right>
      </border>
    </ndxf>
  </rcc>
  <rcc rId="5396" sId="1" odxf="1" dxf="1">
    <oc r="Q72" t="inlineStr">
      <is>
        <t>-</t>
      </is>
    </oc>
    <nc r="Q72">
      <f>K72</f>
    </nc>
    <ndxf>
      <border outline="0">
        <right style="thin">
          <color indexed="64"/>
        </right>
      </border>
    </ndxf>
  </rcc>
  <rcc rId="5397" sId="1" odxf="1" dxf="1">
    <oc r="Q73" t="inlineStr">
      <is>
        <t>-</t>
      </is>
    </oc>
    <nc r="Q73">
      <f>K73</f>
    </nc>
    <ndxf>
      <border outline="0">
        <right style="thin">
          <color indexed="64"/>
        </right>
      </border>
    </ndxf>
  </rcc>
  <rcc rId="5398" sId="1" odxf="1" dxf="1">
    <oc r="Q74" t="inlineStr">
      <is>
        <t>-</t>
      </is>
    </oc>
    <nc r="Q74">
      <f>K74</f>
    </nc>
    <ndxf>
      <border outline="0">
        <right style="thin">
          <color indexed="64"/>
        </right>
      </border>
    </ndxf>
  </rcc>
  <rcc rId="5399" sId="1" odxf="1" dxf="1">
    <oc r="Q75" t="inlineStr">
      <is>
        <t>-</t>
      </is>
    </oc>
    <nc r="Q75">
      <f>K75</f>
    </nc>
    <ndxf>
      <border outline="0">
        <right style="thin">
          <color indexed="64"/>
        </right>
      </border>
    </ndxf>
  </rcc>
  <rcc rId="5400" sId="1" odxf="1" dxf="1">
    <oc r="Q76" t="inlineStr">
      <is>
        <t>-</t>
      </is>
    </oc>
    <nc r="Q76">
      <f>K76</f>
    </nc>
    <ndxf>
      <border outline="0">
        <right style="thin">
          <color indexed="64"/>
        </right>
      </border>
    </ndxf>
  </rcc>
  <rcc rId="5401" sId="1" odxf="1" dxf="1">
    <oc r="Q77" t="inlineStr">
      <is>
        <t>-</t>
      </is>
    </oc>
    <nc r="Q77">
      <f>K77</f>
    </nc>
    <ndxf>
      <border outline="0">
        <right style="thin">
          <color indexed="64"/>
        </right>
      </border>
    </ndxf>
  </rcc>
  <rcc rId="5402" sId="1">
    <oc r="Q78">
      <f>Q87</f>
    </oc>
    <nc r="Q78">
      <f>K78</f>
    </nc>
  </rcc>
  <rcc rId="5403" sId="1" odxf="1" dxf="1">
    <oc r="Q79" t="inlineStr">
      <is>
        <t>-</t>
      </is>
    </oc>
    <nc r="Q79">
      <f>K79</f>
    </nc>
    <ndxf>
      <border outline="0">
        <right style="thin">
          <color indexed="64"/>
        </right>
      </border>
    </ndxf>
  </rcc>
  <rcc rId="5404" sId="1" odxf="1" dxf="1">
    <oc r="Q80" t="inlineStr">
      <is>
        <t>-</t>
      </is>
    </oc>
    <nc r="Q80">
      <f>K80</f>
    </nc>
    <ndxf>
      <border outline="0">
        <right style="thin">
          <color indexed="64"/>
        </right>
      </border>
    </ndxf>
  </rcc>
  <rcc rId="5405" sId="1" odxf="1" dxf="1">
    <oc r="Q81" t="inlineStr">
      <is>
        <t>-</t>
      </is>
    </oc>
    <nc r="Q81">
      <f>K81</f>
    </nc>
    <ndxf>
      <border outline="0">
        <right style="thin">
          <color indexed="64"/>
        </right>
      </border>
    </ndxf>
  </rcc>
  <rcc rId="5406" sId="1" odxf="1" dxf="1">
    <oc r="Q82" t="inlineStr">
      <is>
        <t>-</t>
      </is>
    </oc>
    <nc r="Q82">
      <f>K82</f>
    </nc>
    <ndxf>
      <border outline="0">
        <right style="thin">
          <color indexed="64"/>
        </right>
      </border>
    </ndxf>
  </rcc>
  <rcc rId="5407" sId="1" odxf="1" dxf="1">
    <oc r="Q83" t="inlineStr">
      <is>
        <t>-</t>
      </is>
    </oc>
    <nc r="Q83">
      <f>K83</f>
    </nc>
    <ndxf>
      <border outline="0">
        <right style="thin">
          <color indexed="64"/>
        </right>
      </border>
    </ndxf>
  </rcc>
  <rcc rId="5408" sId="1" odxf="1" dxf="1">
    <oc r="Q84" t="inlineStr">
      <is>
        <t>-</t>
      </is>
    </oc>
    <nc r="Q84">
      <f>K84</f>
    </nc>
    <ndxf>
      <border outline="0">
        <right style="thin">
          <color indexed="64"/>
        </right>
      </border>
    </ndxf>
  </rcc>
  <rcc rId="5409" sId="1" odxf="1" dxf="1">
    <oc r="Q85" t="inlineStr">
      <is>
        <t>-</t>
      </is>
    </oc>
    <nc r="Q85">
      <f>K85</f>
    </nc>
    <ndxf>
      <border outline="0">
        <right style="thin">
          <color indexed="64"/>
        </right>
      </border>
    </ndxf>
  </rcc>
  <rcc rId="5410" sId="1" odxf="1" dxf="1">
    <oc r="Q86" t="inlineStr">
      <is>
        <t>-</t>
      </is>
    </oc>
    <nc r="Q86">
      <f>K86</f>
    </nc>
    <ndxf>
      <border outline="0">
        <right style="thin">
          <color indexed="64"/>
        </right>
      </border>
    </ndxf>
  </rcc>
  <rcc rId="5411" sId="1" odxf="1" dxf="1">
    <oc r="Q87">
      <f>Q29-Q44</f>
    </oc>
    <nc r="Q87">
      <f>K87</f>
    </nc>
    <ndxf>
      <border outline="0">
        <right style="thin">
          <color indexed="64"/>
        </right>
      </border>
    </ndxf>
  </rcc>
  <rcc rId="5412" sId="1" odxf="1" dxf="1">
    <oc r="Q88" t="inlineStr">
      <is>
        <t>-</t>
      </is>
    </oc>
    <nc r="Q88">
      <f>K88</f>
    </nc>
    <ndxf>
      <border outline="0">
        <right style="thin">
          <color indexed="64"/>
        </right>
      </border>
    </ndxf>
  </rcc>
  <rcc rId="5413" sId="1" odxf="1" dxf="1">
    <oc r="Q89" t="inlineStr">
      <is>
        <t>-</t>
      </is>
    </oc>
    <nc r="Q89">
      <f>K89</f>
    </nc>
    <ndxf>
      <border outline="0">
        <right style="thin">
          <color indexed="64"/>
        </right>
      </border>
    </ndxf>
  </rcc>
  <rcc rId="5414" sId="1" odxf="1" dxf="1">
    <oc r="Q90" t="inlineStr">
      <is>
        <t>-</t>
      </is>
    </oc>
    <nc r="Q90">
      <f>K90</f>
    </nc>
    <ndxf>
      <border outline="0">
        <right style="thin">
          <color indexed="64"/>
        </right>
      </border>
    </ndxf>
  </rcc>
  <rcc rId="5415" sId="1" odxf="1" dxf="1">
    <oc r="Q91" t="inlineStr">
      <is>
        <t>-</t>
      </is>
    </oc>
    <nc r="Q91">
      <f>K91</f>
    </nc>
    <ndxf>
      <border outline="0">
        <right style="thin">
          <color indexed="64"/>
        </right>
      </border>
    </ndxf>
  </rcc>
  <rcc rId="5416" sId="1" odxf="1" dxf="1">
    <oc r="Q92" t="inlineStr">
      <is>
        <t>-</t>
      </is>
    </oc>
    <nc r="Q92">
      <f>K92</f>
    </nc>
    <ndxf>
      <border outline="0">
        <right style="thin">
          <color indexed="64"/>
        </right>
      </border>
    </ndxf>
  </rcc>
  <rcc rId="5417" sId="1" odxf="1" dxf="1">
    <oc r="Q93" t="inlineStr">
      <is>
        <t>-</t>
      </is>
    </oc>
    <nc r="Q93">
      <f>K93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418" sId="1" odxf="1" dxf="1">
    <oc r="Q94" t="inlineStr">
      <is>
        <t>-</t>
      </is>
    </oc>
    <nc r="Q94">
      <f>K94</f>
    </nc>
    <ndxf>
      <border outline="0">
        <right style="thin">
          <color indexed="64"/>
        </right>
      </border>
    </ndxf>
  </rcc>
  <rcc rId="5419" sId="1" odxf="1" dxf="1">
    <oc r="Q95" t="inlineStr">
      <is>
        <t>-</t>
      </is>
    </oc>
    <nc r="Q95">
      <f>K95</f>
    </nc>
    <ndxf>
      <border outline="0">
        <right style="thin">
          <color indexed="64"/>
        </right>
      </border>
    </ndxf>
  </rcc>
  <rcc rId="5420" sId="1" odxf="1" dxf="1">
    <oc r="Q96" t="inlineStr">
      <is>
        <t>-</t>
      </is>
    </oc>
    <nc r="Q96">
      <f>K96</f>
    </nc>
    <ndxf>
      <border outline="0">
        <right style="thin">
          <color indexed="64"/>
        </right>
      </border>
    </ndxf>
  </rcc>
  <rcc rId="5421" sId="1" odxf="1" dxf="1">
    <oc r="Q97" t="inlineStr">
      <is>
        <t>-</t>
      </is>
    </oc>
    <nc r="Q97">
      <f>K97</f>
    </nc>
    <ndxf>
      <border outline="0">
        <right style="thin">
          <color indexed="64"/>
        </right>
      </border>
    </ndxf>
  </rcc>
  <rcc rId="5422" sId="1" odxf="1" dxf="1">
    <oc r="Q98" t="inlineStr">
      <is>
        <t>-</t>
      </is>
    </oc>
    <nc r="Q98">
      <f>K98</f>
    </nc>
    <ndxf>
      <border outline="0">
        <right style="thin">
          <color indexed="64"/>
        </right>
      </border>
    </ndxf>
  </rcc>
  <rcc rId="5423" sId="1" odxf="1" dxf="1">
    <oc r="Q99" t="inlineStr">
      <is>
        <t>-</t>
      </is>
    </oc>
    <nc r="Q99">
      <f>K99</f>
    </nc>
    <ndxf>
      <border outline="0">
        <right style="thin">
          <color indexed="64"/>
        </right>
      </border>
    </ndxf>
  </rcc>
  <rcc rId="5424" sId="1" odxf="1" dxf="1">
    <oc r="Q100" t="inlineStr">
      <is>
        <t>-</t>
      </is>
    </oc>
    <nc r="Q100">
      <f>K100</f>
    </nc>
    <ndxf>
      <border outline="0">
        <right style="thin">
          <color indexed="64"/>
        </right>
      </border>
    </ndxf>
  </rcc>
  <rcc rId="5425" sId="1" odxf="1" dxf="1">
    <oc r="Q101" t="inlineStr">
      <is>
        <t>-</t>
      </is>
    </oc>
    <nc r="Q101">
      <f>K101</f>
    </nc>
    <ndxf>
      <border outline="0">
        <right style="thin">
          <color indexed="64"/>
        </right>
      </border>
    </ndxf>
  </rcc>
  <rcc rId="5426" sId="1" odxf="1" dxf="1">
    <oc r="Q102" t="inlineStr">
      <is>
        <t>-</t>
      </is>
    </oc>
    <nc r="Q102">
      <f>K102</f>
    </nc>
    <ndxf>
      <border outline="0">
        <right style="thin">
          <color indexed="64"/>
        </right>
      </border>
    </ndxf>
  </rcc>
  <rcc rId="5427" sId="1" odxf="1" dxf="1">
    <oc r="Q103" t="inlineStr">
      <is>
        <t>-</t>
      </is>
    </oc>
    <nc r="Q103">
      <f>K103</f>
    </nc>
    <ndxf>
      <border outline="0">
        <right style="thin">
          <color indexed="64"/>
        </right>
      </border>
    </ndxf>
  </rcc>
  <rcc rId="5428" sId="1" odxf="1" dxf="1">
    <oc r="Q104" t="inlineStr">
      <is>
        <t>-</t>
      </is>
    </oc>
    <nc r="Q104">
      <f>K104</f>
    </nc>
    <ndxf>
      <border outline="0">
        <right style="thin">
          <color indexed="64"/>
        </right>
      </border>
    </ndxf>
  </rcc>
  <rcc rId="5429" sId="1" odxf="1" dxf="1">
    <oc r="Q105" t="inlineStr">
      <is>
        <t>-</t>
      </is>
    </oc>
    <nc r="Q105">
      <f>K105</f>
    </nc>
    <ndxf>
      <border outline="0">
        <right style="thin">
          <color indexed="64"/>
        </right>
      </border>
    </ndxf>
  </rcc>
  <rcc rId="5430" sId="1" odxf="1" dxf="1">
    <oc r="Q106">
      <f>Q115</f>
    </oc>
    <nc r="Q106">
      <f>K106</f>
    </nc>
    <ndxf>
      <font>
        <b val="0"/>
        <sz val="5.85"/>
        <name val="Times New Roman"/>
        <scheme val="none"/>
      </font>
    </ndxf>
  </rcc>
  <rcc rId="5431" sId="1" odxf="1" dxf="1">
    <oc r="Q107" t="inlineStr">
      <is>
        <t>-</t>
      </is>
    </oc>
    <nc r="Q107">
      <f>K107</f>
    </nc>
    <ndxf>
      <border outline="0">
        <right style="thin">
          <color indexed="64"/>
        </right>
      </border>
    </ndxf>
  </rcc>
  <rcc rId="5432" sId="1" odxf="1" dxf="1">
    <oc r="Q108" t="inlineStr">
      <is>
        <t>-</t>
      </is>
    </oc>
    <nc r="Q108">
      <f>K108</f>
    </nc>
    <ndxf>
      <border outline="0">
        <right style="thin">
          <color indexed="64"/>
        </right>
      </border>
    </ndxf>
  </rcc>
  <rcc rId="5433" sId="1" odxf="1" dxf="1">
    <oc r="Q109" t="inlineStr">
      <is>
        <t>-</t>
      </is>
    </oc>
    <nc r="Q109">
      <f>K109</f>
    </nc>
    <ndxf>
      <border outline="0">
        <right style="thin">
          <color indexed="64"/>
        </right>
      </border>
    </ndxf>
  </rcc>
  <rcc rId="5434" sId="1" odxf="1" dxf="1">
    <oc r="Q110" t="inlineStr">
      <is>
        <t>-</t>
      </is>
    </oc>
    <nc r="Q110">
      <f>K110</f>
    </nc>
    <ndxf>
      <border outline="0">
        <right style="thin">
          <color indexed="64"/>
        </right>
      </border>
    </ndxf>
  </rcc>
  <rcc rId="5435" sId="1" odxf="1" dxf="1">
    <oc r="Q111" t="inlineStr">
      <is>
        <t>-</t>
      </is>
    </oc>
    <nc r="Q111">
      <f>K111</f>
    </nc>
    <ndxf>
      <border outline="0">
        <right style="thin">
          <color indexed="64"/>
        </right>
      </border>
    </ndxf>
  </rcc>
  <rcc rId="5436" sId="1" odxf="1" dxf="1">
    <oc r="Q112" t="inlineStr">
      <is>
        <t>-</t>
      </is>
    </oc>
    <nc r="Q112">
      <f>K112</f>
    </nc>
    <ndxf>
      <border outline="0">
        <right style="thin">
          <color indexed="64"/>
        </right>
      </border>
    </ndxf>
  </rcc>
  <rcc rId="5437" sId="1" odxf="1" dxf="1">
    <oc r="Q113" t="inlineStr">
      <is>
        <t>-</t>
      </is>
    </oc>
    <nc r="Q113">
      <f>K113</f>
    </nc>
    <ndxf>
      <border outline="0">
        <right style="thin">
          <color indexed="64"/>
        </right>
      </border>
    </ndxf>
  </rcc>
  <rcc rId="5438" sId="1" odxf="1" dxf="1">
    <oc r="Q114" t="inlineStr">
      <is>
        <t>-</t>
      </is>
    </oc>
    <nc r="Q114">
      <f>K114</f>
    </nc>
    <ndxf>
      <border outline="0">
        <right style="thin">
          <color indexed="64"/>
        </right>
      </border>
    </ndxf>
  </rcc>
  <rcc rId="5439" sId="1" odxf="1" dxf="1">
    <oc r="Q115">
      <f>Q78</f>
    </oc>
    <nc r="Q115">
      <f>K115</f>
    </nc>
    <ndxf>
      <border outline="0">
        <right style="thin">
          <color indexed="64"/>
        </right>
      </border>
    </ndxf>
  </rcc>
  <rcc rId="5440" sId="1" odxf="1" dxf="1">
    <oc r="Q116" t="inlineStr">
      <is>
        <t>-</t>
      </is>
    </oc>
    <nc r="Q116">
      <f>K116</f>
    </nc>
    <ndxf>
      <border outline="0">
        <right style="thin">
          <color indexed="64"/>
        </right>
      </border>
    </ndxf>
  </rcc>
  <rcc rId="5441" sId="1" odxf="1" dxf="1">
    <oc r="Q117" t="inlineStr">
      <is>
        <t>-</t>
      </is>
    </oc>
    <nc r="Q117">
      <f>K117</f>
    </nc>
    <ndxf>
      <border outline="0">
        <right style="thin">
          <color indexed="64"/>
        </right>
      </border>
    </ndxf>
  </rcc>
  <rcc rId="5442" sId="1" odxf="1" dxf="1">
    <oc r="Q118" t="inlineStr">
      <is>
        <t>-</t>
      </is>
    </oc>
    <nc r="Q118">
      <f>K118</f>
    </nc>
    <ndxf>
      <border outline="0">
        <right style="thin">
          <color indexed="64"/>
        </right>
      </border>
    </ndxf>
  </rcc>
  <rcc rId="5443" sId="1" odxf="1" dxf="1">
    <oc r="Q119" t="inlineStr">
      <is>
        <t>-</t>
      </is>
    </oc>
    <nc r="Q119">
      <f>K119</f>
    </nc>
    <ndxf>
      <border outline="0">
        <right style="thin">
          <color indexed="64"/>
        </right>
      </border>
    </ndxf>
  </rcc>
  <rcc rId="5444" sId="1" odxf="1" dxf="1">
    <oc r="Q120" t="inlineStr">
      <is>
        <t>-</t>
      </is>
    </oc>
    <nc r="Q120">
      <f>K120</f>
    </nc>
    <ndxf>
      <border outline="0">
        <right style="thin">
          <color indexed="64"/>
        </right>
      </border>
    </ndxf>
  </rcc>
  <rcc rId="5445" sId="1" odxf="1" dxf="1">
    <oc r="Q121">
      <f>Q130</f>
    </oc>
    <nc r="Q121">
      <f>K121</f>
    </nc>
    <ndxf>
      <font>
        <b val="0"/>
        <sz val="5.85"/>
        <name val="Times New Roman"/>
        <scheme val="none"/>
      </font>
    </ndxf>
  </rcc>
  <rcc rId="5446" sId="1" odxf="1" dxf="1">
    <oc r="Q122" t="inlineStr">
      <is>
        <t>-</t>
      </is>
    </oc>
    <nc r="Q122">
      <f>K122</f>
    </nc>
    <ndxf>
      <border outline="0">
        <right style="thin">
          <color indexed="64"/>
        </right>
      </border>
    </ndxf>
  </rcc>
  <rcc rId="5447" sId="1" odxf="1" dxf="1">
    <oc r="Q123" t="inlineStr">
      <is>
        <t>-</t>
      </is>
    </oc>
    <nc r="Q123">
      <f>K123</f>
    </nc>
    <ndxf>
      <border outline="0">
        <right style="thin">
          <color indexed="64"/>
        </right>
      </border>
    </ndxf>
  </rcc>
  <rcc rId="5448" sId="1" odxf="1" dxf="1">
    <oc r="Q124" t="inlineStr">
      <is>
        <t>-</t>
      </is>
    </oc>
    <nc r="Q124">
      <f>K124</f>
    </nc>
    <ndxf>
      <border outline="0">
        <right style="thin">
          <color indexed="64"/>
        </right>
      </border>
    </ndxf>
  </rcc>
  <rcc rId="5449" sId="1" odxf="1" dxf="1">
    <oc r="Q125" t="inlineStr">
      <is>
        <t>-</t>
      </is>
    </oc>
    <nc r="Q125">
      <f>K125</f>
    </nc>
    <ndxf>
      <border outline="0">
        <right style="thin">
          <color indexed="64"/>
        </right>
      </border>
    </ndxf>
  </rcc>
  <rcc rId="5450" sId="1" odxf="1" dxf="1">
    <oc r="Q126" t="inlineStr">
      <is>
        <t>-</t>
      </is>
    </oc>
    <nc r="Q126">
      <f>K126</f>
    </nc>
    <ndxf>
      <border outline="0">
        <right style="thin">
          <color indexed="64"/>
        </right>
      </border>
    </ndxf>
  </rcc>
  <rcc rId="5451" sId="1" odxf="1" dxf="1">
    <oc r="Q127" t="inlineStr">
      <is>
        <t>-</t>
      </is>
    </oc>
    <nc r="Q127">
      <f>K127</f>
    </nc>
    <ndxf>
      <border outline="0">
        <right style="thin">
          <color indexed="64"/>
        </right>
      </border>
    </ndxf>
  </rcc>
  <rcc rId="5452" sId="1" odxf="1" dxf="1">
    <oc r="Q128" t="inlineStr">
      <is>
        <t>-</t>
      </is>
    </oc>
    <nc r="Q128">
      <f>K128</f>
    </nc>
    <ndxf>
      <border outline="0">
        <right style="thin">
          <color indexed="64"/>
        </right>
      </border>
    </ndxf>
  </rcc>
  <rcc rId="5453" sId="1" odxf="1" dxf="1">
    <oc r="Q129" t="inlineStr">
      <is>
        <t>-</t>
      </is>
    </oc>
    <nc r="Q129">
      <f>K129</f>
    </nc>
    <ndxf>
      <border outline="0">
        <right style="thin">
          <color indexed="64"/>
        </right>
      </border>
    </ndxf>
  </rcc>
  <rcc rId="5454" sId="1" odxf="1" dxf="1">
    <oc r="Q130">
      <f>0.2365*Q106</f>
    </oc>
    <nc r="Q130">
      <f>K130</f>
    </nc>
    <ndxf>
      <border outline="0">
        <right style="thin">
          <color indexed="64"/>
        </right>
      </border>
    </ndxf>
  </rcc>
  <rcc rId="5455" sId="1" odxf="1" dxf="1">
    <oc r="Q131" t="inlineStr">
      <is>
        <t>-</t>
      </is>
    </oc>
    <nc r="Q131">
      <f>K131</f>
    </nc>
    <ndxf>
      <border outline="0">
        <right style="thin">
          <color indexed="64"/>
        </right>
      </border>
    </ndxf>
  </rcc>
  <rcc rId="5456" sId="1" odxf="1" dxf="1">
    <oc r="Q132" t="inlineStr">
      <is>
        <t>-</t>
      </is>
    </oc>
    <nc r="Q132">
      <f>K132</f>
    </nc>
    <ndxf>
      <border outline="0">
        <right style="thin">
          <color indexed="64"/>
        </right>
      </border>
    </ndxf>
  </rcc>
  <rcc rId="5457" sId="1" odxf="1" dxf="1">
    <oc r="Q133" t="inlineStr">
      <is>
        <t>-</t>
      </is>
    </oc>
    <nc r="Q133">
      <f>K133</f>
    </nc>
    <ndxf>
      <border outline="0">
        <right style="thin">
          <color indexed="64"/>
        </right>
      </border>
    </ndxf>
  </rcc>
  <rcc rId="5458" sId="1" odxf="1" dxf="1">
    <oc r="Q134" t="inlineStr">
      <is>
        <t>-</t>
      </is>
    </oc>
    <nc r="Q134">
      <f>K134</f>
    </nc>
    <ndxf>
      <border outline="0">
        <right style="thin">
          <color indexed="64"/>
        </right>
      </border>
    </ndxf>
  </rcc>
  <rcc rId="5459" sId="1" odxf="1" dxf="1">
    <oc r="Q135" t="inlineStr">
      <is>
        <t>-</t>
      </is>
    </oc>
    <nc r="Q135">
      <f>K135</f>
    </nc>
    <ndxf>
      <border outline="0">
        <right style="thin">
          <color indexed="64"/>
        </right>
      </border>
    </ndxf>
  </rcc>
  <rcc rId="5460" sId="1" odxf="1" dxf="1">
    <oc r="Q136">
      <f>Q145</f>
    </oc>
    <nc r="Q136">
      <f>K136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461" sId="1" odxf="1" dxf="1">
    <oc r="Q137" t="inlineStr">
      <is>
        <t>-</t>
      </is>
    </oc>
    <nc r="Q137">
      <f>K137</f>
    </nc>
    <ndxf>
      <border outline="0">
        <right style="thin">
          <color indexed="64"/>
        </right>
      </border>
    </ndxf>
  </rcc>
  <rcc rId="5462" sId="1" odxf="1" dxf="1">
    <oc r="Q138" t="inlineStr">
      <is>
        <t>-</t>
      </is>
    </oc>
    <nc r="Q138">
      <f>K138</f>
    </nc>
    <ndxf>
      <border outline="0">
        <right style="thin">
          <color indexed="64"/>
        </right>
      </border>
    </ndxf>
  </rcc>
  <rcc rId="5463" sId="1" odxf="1" dxf="1">
    <oc r="Q139" t="inlineStr">
      <is>
        <t>-</t>
      </is>
    </oc>
    <nc r="Q139">
      <f>K139</f>
    </nc>
    <ndxf>
      <border outline="0">
        <right style="thin">
          <color indexed="64"/>
        </right>
      </border>
    </ndxf>
  </rcc>
  <rcc rId="5464" sId="1" odxf="1" dxf="1">
    <oc r="Q140" t="inlineStr">
      <is>
        <t>-</t>
      </is>
    </oc>
    <nc r="Q140">
      <f>K140</f>
    </nc>
    <ndxf>
      <border outline="0">
        <right style="thin">
          <color indexed="64"/>
        </right>
      </border>
    </ndxf>
  </rcc>
  <rcc rId="5465" sId="1" odxf="1" dxf="1">
    <oc r="Q141" t="inlineStr">
      <is>
        <t>-</t>
      </is>
    </oc>
    <nc r="Q141">
      <f>K141</f>
    </nc>
    <ndxf>
      <border outline="0">
        <right style="thin">
          <color indexed="64"/>
        </right>
      </border>
    </ndxf>
  </rcc>
  <rcc rId="5466" sId="1" odxf="1" dxf="1">
    <oc r="Q142" t="inlineStr">
      <is>
        <t>-</t>
      </is>
    </oc>
    <nc r="Q142">
      <f>K142</f>
    </nc>
    <ndxf>
      <border outline="0">
        <right style="thin">
          <color indexed="64"/>
        </right>
      </border>
    </ndxf>
  </rcc>
  <rcc rId="5467" sId="1" odxf="1" dxf="1">
    <oc r="Q143" t="inlineStr">
      <is>
        <t>-</t>
      </is>
    </oc>
    <nc r="Q143">
      <f>K143</f>
    </nc>
    <ndxf>
      <border outline="0">
        <right style="thin">
          <color indexed="64"/>
        </right>
      </border>
    </ndxf>
  </rcc>
  <rcc rId="5468" sId="1" odxf="1" dxf="1">
    <oc r="Q144" t="inlineStr">
      <is>
        <t>-</t>
      </is>
    </oc>
    <nc r="Q144">
      <f>K144</f>
    </nc>
    <ndxf>
      <border outline="0">
        <right style="thin">
          <color indexed="64"/>
        </right>
      </border>
    </ndxf>
  </rcc>
  <rcc rId="5469" sId="1" odxf="1" dxf="1">
    <oc r="Q145">
      <f>Q106-Q121</f>
    </oc>
    <nc r="Q145">
      <f>K145</f>
    </nc>
    <ndxf>
      <border outline="0">
        <right style="thin">
          <color indexed="64"/>
        </right>
      </border>
    </ndxf>
  </rcc>
  <rcc rId="5470" sId="1" odxf="1" dxf="1">
    <oc r="Q146" t="inlineStr">
      <is>
        <t>-</t>
      </is>
    </oc>
    <nc r="Q146">
      <f>K146</f>
    </nc>
    <ndxf>
      <border outline="0">
        <right style="thin">
          <color indexed="64"/>
        </right>
      </border>
    </ndxf>
  </rcc>
  <rcc rId="5471" sId="1" odxf="1" dxf="1">
    <oc r="Q147" t="inlineStr">
      <is>
        <t>-</t>
      </is>
    </oc>
    <nc r="Q147">
      <f>K147</f>
    </nc>
    <ndxf>
      <border outline="0">
        <right style="thin">
          <color indexed="64"/>
        </right>
      </border>
    </ndxf>
  </rcc>
  <rcc rId="5472" sId="1" odxf="1" dxf="1">
    <oc r="Q148" t="inlineStr">
      <is>
        <t>-</t>
      </is>
    </oc>
    <nc r="Q148">
      <f>K148</f>
    </nc>
    <ndxf>
      <border outline="0">
        <right style="thin">
          <color indexed="64"/>
        </right>
      </border>
    </ndxf>
  </rcc>
  <rcc rId="5473" sId="1" odxf="1" dxf="1">
    <oc r="Q149" t="inlineStr">
      <is>
        <t>-</t>
      </is>
    </oc>
    <nc r="Q149">
      <f>K149</f>
    </nc>
    <ndxf>
      <border outline="0">
        <right style="thin">
          <color indexed="64"/>
        </right>
      </border>
    </ndxf>
  </rcc>
  <rcc rId="5474" sId="1" odxf="1" dxf="1">
    <oc r="Q150" t="inlineStr">
      <is>
        <t>-</t>
      </is>
    </oc>
    <nc r="Q150">
      <f>K150</f>
    </nc>
    <ndxf>
      <border outline="0">
        <right style="thin">
          <color indexed="64"/>
        </right>
      </border>
    </ndxf>
  </rcc>
  <rcc rId="5475" sId="1" odxf="1" dxf="1">
    <nc r="Q151">
      <f>K151</f>
    </nc>
    <ndxf>
      <font>
        <b val="0"/>
        <sz val="5.85"/>
        <name val="Times New Roman"/>
        <scheme val="none"/>
      </font>
      <border outline="0">
        <right style="thin">
          <color indexed="64"/>
        </right>
      </border>
    </ndxf>
  </rcc>
  <rcc rId="5476" sId="1" odxf="1" dxf="1">
    <nc r="Q152">
      <f>K152</f>
    </nc>
    <ndxf>
      <border outline="0">
        <right style="thin">
          <color indexed="64"/>
        </right>
      </border>
    </ndxf>
  </rcc>
  <rcc rId="5477" sId="1" odxf="1" dxf="1">
    <nc r="Q153">
      <f>K153</f>
    </nc>
    <ndxf>
      <border outline="0">
        <right style="thin">
          <color indexed="64"/>
        </right>
      </border>
    </ndxf>
  </rcc>
  <rcc rId="5478" sId="1" odxf="1" dxf="1">
    <nc r="Q154">
      <f>K154</f>
    </nc>
    <ndxf>
      <border outline="0">
        <right style="thin">
          <color indexed="64"/>
        </right>
      </border>
    </ndxf>
  </rcc>
  <rcc rId="5479" sId="1" odxf="1" dxf="1">
    <nc r="Q155">
      <f>K155</f>
    </nc>
    <ndxf>
      <border outline="0">
        <right style="thin">
          <color indexed="64"/>
        </right>
        <bottom style="thin">
          <color indexed="64"/>
        </bottom>
      </border>
    </ndxf>
  </rcc>
  <rcc rId="5480" sId="1" odxf="1" dxf="1">
    <oc r="Q156" t="inlineStr">
      <is>
        <t>-</t>
      </is>
    </oc>
    <nc r="Q156">
      <f>K156</f>
    </nc>
    <ndxf>
      <border outline="0">
        <right style="thin">
          <color indexed="64"/>
        </right>
      </border>
    </ndxf>
  </rcc>
  <rcc rId="5481" sId="1" odxf="1" dxf="1">
    <nc r="Q157">
      <f>K157</f>
    </nc>
    <ndxf>
      <border outline="0">
        <right style="thin">
          <color indexed="64"/>
        </right>
      </border>
    </ndxf>
  </rcc>
  <rcc rId="5482" sId="1" odxf="1" dxf="1">
    <oc r="Q158" t="inlineStr">
      <is>
        <t>-</t>
      </is>
    </oc>
    <nc r="Q158">
      <f>K158</f>
    </nc>
    <ndxf>
      <border outline="0">
        <right style="thin">
          <color indexed="64"/>
        </right>
      </border>
    </ndxf>
  </rcc>
  <rcc rId="5483" sId="1" odxf="1" dxf="1">
    <oc r="Q159" t="inlineStr">
      <is>
        <t>-</t>
      </is>
    </oc>
    <nc r="Q159">
      <f>K159</f>
    </nc>
    <ndxf>
      <border outline="0">
        <right style="thin">
          <color indexed="64"/>
        </right>
      </border>
    </ndxf>
  </rcc>
  <rcc rId="5484" sId="1" odxf="1" dxf="1">
    <oc r="Q160" t="inlineStr">
      <is>
        <t>-</t>
      </is>
    </oc>
    <nc r="Q160">
      <f>K160</f>
    </nc>
    <ndxf>
      <border outline="0">
        <right style="thin">
          <color indexed="64"/>
        </right>
      </border>
    </ndxf>
  </rcc>
  <rcc rId="5485" sId="1" odxf="1" dxf="1">
    <oc r="Q161" t="inlineStr">
      <is>
        <t>-</t>
      </is>
    </oc>
    <nc r="Q161">
      <f>K161</f>
    </nc>
    <ndxf>
      <border outline="0">
        <right style="thin">
          <color indexed="64"/>
        </right>
      </border>
    </ndxf>
  </rcc>
  <rcc rId="5486" sId="1" odxf="1" dxf="1">
    <nc r="Q162" t="inlineStr">
      <is>
        <t>-</t>
      </is>
    </nc>
    <ndxf>
      <border outline="0">
        <right style="thin">
          <color indexed="64"/>
        </right>
      </border>
    </ndxf>
  </rcc>
  <rcc rId="5487" sId="1">
    <nc r="O162" t="inlineStr">
      <is>
        <t>-</t>
      </is>
    </nc>
  </rcc>
  <rcc rId="5488" sId="1">
    <nc r="I50" t="inlineStr">
      <is>
        <t>-</t>
      </is>
    </nc>
  </rcc>
  <rcc rId="5489" sId="1">
    <nc r="J50" t="inlineStr">
      <is>
        <t>-</t>
      </is>
    </nc>
  </rcc>
  <rcc rId="5490" sId="1">
    <nc r="K50" t="inlineStr">
      <is>
        <t>-</t>
      </is>
    </nc>
  </rcc>
  <rcc rId="5491" sId="1">
    <nc r="I63" t="inlineStr">
      <is>
        <t>-</t>
      </is>
    </nc>
  </rcc>
  <rcc rId="5492" sId="1">
    <nc r="J63" t="inlineStr">
      <is>
        <t>-</t>
      </is>
    </nc>
  </rcc>
  <rcc rId="5493" sId="1">
    <nc r="K63" t="inlineStr">
      <is>
        <t>-</t>
      </is>
    </nc>
  </rcc>
  <rcc rId="5494" sId="1">
    <nc r="I59" t="inlineStr">
      <is>
        <t>-</t>
      </is>
    </nc>
  </rcc>
  <rcc rId="5495" sId="1">
    <nc r="J59" t="inlineStr">
      <is>
        <t>-</t>
      </is>
    </nc>
  </rcc>
  <rcc rId="5496" sId="1">
    <nc r="K59" t="inlineStr">
      <is>
        <t>-</t>
      </is>
    </nc>
  </rcc>
  <rcc rId="5497" sId="1">
    <oc r="Q164">
      <f>O164+M164+#REF!</f>
    </oc>
    <nc r="Q164">
      <f>K164</f>
    </nc>
  </rcc>
  <rcc rId="5498" sId="1">
    <oc r="Q165" t="inlineStr">
      <is>
        <t>-</t>
      </is>
    </oc>
    <nc r="Q165">
      <f>K165</f>
    </nc>
  </rcc>
  <rcc rId="5499" sId="1">
    <oc r="Q166" t="inlineStr">
      <is>
        <t>-</t>
      </is>
    </oc>
    <nc r="Q166">
      <f>K166</f>
    </nc>
  </rcc>
  <rcc rId="5500" sId="1">
    <oc r="Q167" t="inlineStr">
      <is>
        <t>-</t>
      </is>
    </oc>
    <nc r="Q167">
      <f>K167</f>
    </nc>
  </rcc>
  <rcc rId="5501" sId="1">
    <oc r="Q168" t="inlineStr">
      <is>
        <t>-</t>
      </is>
    </oc>
    <nc r="Q168">
      <f>K168</f>
    </nc>
  </rcc>
  <rcc rId="5502" sId="1">
    <oc r="Q169" t="inlineStr">
      <is>
        <t>-</t>
      </is>
    </oc>
    <nc r="Q169">
      <f>K169</f>
    </nc>
  </rcc>
  <rcc rId="5503" sId="1">
    <oc r="Q170" t="inlineStr">
      <is>
        <t>-</t>
      </is>
    </oc>
    <nc r="Q170">
      <f>K170</f>
    </nc>
  </rcc>
  <rcc rId="5504" sId="1">
    <oc r="Q171" t="inlineStr">
      <is>
        <t>-</t>
      </is>
    </oc>
    <nc r="Q171">
      <f>K171</f>
    </nc>
  </rcc>
  <rcc rId="5505" sId="1">
    <oc r="Q172" t="inlineStr">
      <is>
        <t>-</t>
      </is>
    </oc>
    <nc r="Q172">
      <f>K172</f>
    </nc>
  </rcc>
  <rcc rId="5506" sId="1">
    <oc r="Q173">
      <f>O173+M173+#REF!</f>
    </oc>
    <nc r="Q173">
      <f>K173</f>
    </nc>
  </rcc>
  <rcc rId="5507" sId="1">
    <oc r="Q174" t="inlineStr">
      <is>
        <t>-</t>
      </is>
    </oc>
    <nc r="Q174">
      <f>K174</f>
    </nc>
  </rcc>
  <rcc rId="5508" sId="1">
    <oc r="Q175" t="inlineStr">
      <is>
        <t>-</t>
      </is>
    </oc>
    <nc r="Q175">
      <f>K175</f>
    </nc>
  </rcc>
  <rcc rId="5509" sId="1">
    <oc r="Q176" t="inlineStr">
      <is>
        <t>-</t>
      </is>
    </oc>
    <nc r="Q176">
      <f>K176</f>
    </nc>
  </rcc>
  <rcc rId="5510" sId="1">
    <oc r="Q177" t="inlineStr">
      <is>
        <t>-</t>
      </is>
    </oc>
    <nc r="Q177">
      <f>K177</f>
    </nc>
  </rcc>
  <rcc rId="5511" sId="1">
    <oc r="Q178" t="inlineStr">
      <is>
        <t>-</t>
      </is>
    </oc>
    <nc r="Q178">
      <f>K178</f>
    </nc>
  </rcc>
  <rcc rId="5512" sId="1">
    <oc r="Q179" t="inlineStr">
      <is>
        <t>-</t>
      </is>
    </oc>
    <nc r="Q179">
      <f>K179</f>
    </nc>
  </rcc>
  <rcc rId="5513" sId="1">
    <oc r="Q180" t="inlineStr">
      <is>
        <t>-</t>
      </is>
    </oc>
    <nc r="Q180">
      <f>K180</f>
    </nc>
  </rcc>
  <rcc rId="5514" sId="1">
    <oc r="Q181" t="inlineStr">
      <is>
        <t>-</t>
      </is>
    </oc>
    <nc r="Q181">
      <f>K181</f>
    </nc>
  </rcc>
  <rcc rId="5515" sId="1">
    <oc r="Q182">
      <f>O182+M182+#REF!</f>
    </oc>
    <nc r="Q182">
      <f>K182</f>
    </nc>
  </rcc>
  <rcc rId="5516" sId="1">
    <oc r="Q183" t="inlineStr">
      <is>
        <t>-</t>
      </is>
    </oc>
    <nc r="Q183">
      <f>K183</f>
    </nc>
  </rcc>
  <rcc rId="5517" sId="1">
    <oc r="Q184">
      <f>O184+M184+#REF!</f>
    </oc>
    <nc r="Q184">
      <f>K184</f>
    </nc>
  </rcc>
  <rcc rId="5518" sId="1">
    <oc r="Q185">
      <f>O185+M185+#REF!</f>
    </oc>
    <nc r="Q185">
      <f>K185</f>
    </nc>
  </rcc>
  <rcc rId="5519" sId="1">
    <oc r="Q186" t="inlineStr">
      <is>
        <t>-</t>
      </is>
    </oc>
    <nc r="Q186">
      <f>K186</f>
    </nc>
  </rcc>
  <rcc rId="5520" sId="1">
    <oc r="Q187" t="inlineStr">
      <is>
        <t>-</t>
      </is>
    </oc>
    <nc r="Q187">
      <f>K187</f>
    </nc>
  </rcc>
  <rcc rId="5521" sId="1">
    <oc r="Q188">
      <f>O188+M188+#REF!</f>
    </oc>
    <nc r="Q188">
      <f>K188</f>
    </nc>
  </rcc>
  <rcc rId="5522" sId="1">
    <oc r="Q189" t="inlineStr">
      <is>
        <t>-</t>
      </is>
    </oc>
    <nc r="Q189">
      <f>K189</f>
    </nc>
  </rcc>
  <rcc rId="5523" sId="1">
    <oc r="Q190" t="inlineStr">
      <is>
        <t>-</t>
      </is>
    </oc>
    <nc r="Q190">
      <f>K190</f>
    </nc>
  </rcc>
  <rcc rId="5524" sId="1">
    <oc r="Q191" t="inlineStr">
      <is>
        <t>-</t>
      </is>
    </oc>
    <nc r="Q191">
      <f>K191</f>
    </nc>
  </rcc>
  <rcc rId="5525" sId="1">
    <oc r="Q192" t="inlineStr">
      <is>
        <t>-</t>
      </is>
    </oc>
    <nc r="Q192">
      <f>K192</f>
    </nc>
  </rcc>
  <rcc rId="5526" sId="1">
    <oc r="Q193" t="inlineStr">
      <is>
        <t>-</t>
      </is>
    </oc>
    <nc r="Q193">
      <f>K193</f>
    </nc>
  </rcc>
  <rcc rId="5527" sId="1">
    <oc r="Q194" t="inlineStr">
      <is>
        <t>-</t>
      </is>
    </oc>
    <nc r="Q194">
      <f>K194</f>
    </nc>
  </rcc>
  <rcc rId="5528" sId="1">
    <oc r="Q195" t="inlineStr">
      <is>
        <t>-</t>
      </is>
    </oc>
    <nc r="Q195">
      <f>K195</f>
    </nc>
  </rcc>
  <rcc rId="5529" sId="1">
    <oc r="Q196" t="inlineStr">
      <is>
        <t>-</t>
      </is>
    </oc>
    <nc r="Q196">
      <f>K196</f>
    </nc>
  </rcc>
  <rcc rId="5530" sId="1">
    <oc r="Q197" t="inlineStr">
      <is>
        <t>-</t>
      </is>
    </oc>
    <nc r="Q197">
      <f>K197</f>
    </nc>
  </rcc>
  <rcc rId="5531" sId="1">
    <oc r="Q198" t="inlineStr">
      <is>
        <t>-</t>
      </is>
    </oc>
    <nc r="Q198">
      <f>K198</f>
    </nc>
  </rcc>
  <rcc rId="5532" sId="1">
    <oc r="Q199">
      <f>O199+M199+#REF!</f>
    </oc>
    <nc r="Q199">
      <f>K199</f>
    </nc>
  </rcc>
  <rcc rId="5533" sId="1">
    <oc r="Q200" t="inlineStr">
      <is>
        <t>-</t>
      </is>
    </oc>
    <nc r="Q200">
      <f>K200</f>
    </nc>
  </rcc>
  <rcc rId="5534" sId="1">
    <oc r="Q201" t="inlineStr">
      <is>
        <t>-</t>
      </is>
    </oc>
    <nc r="Q201">
      <f>K201</f>
    </nc>
  </rcc>
  <rcc rId="5535" sId="1">
    <oc r="Q202" t="inlineStr">
      <is>
        <t>-</t>
      </is>
    </oc>
    <nc r="Q202">
      <f>K202</f>
    </nc>
  </rcc>
  <rcc rId="5536" sId="1">
    <oc r="Q203" t="inlineStr">
      <is>
        <t>-</t>
      </is>
    </oc>
    <nc r="Q203">
      <f>K203</f>
    </nc>
  </rcc>
  <rcc rId="5537" sId="1">
    <oc r="Q204" t="inlineStr">
      <is>
        <t>-</t>
      </is>
    </oc>
    <nc r="Q204">
      <f>K204</f>
    </nc>
  </rcc>
  <rcc rId="5538" sId="1">
    <oc r="Q205" t="inlineStr">
      <is>
        <t>-</t>
      </is>
    </oc>
    <nc r="Q205">
      <f>K205</f>
    </nc>
  </rcc>
  <rcc rId="5539" sId="1">
    <oc r="Q206" t="inlineStr">
      <is>
        <t>-</t>
      </is>
    </oc>
    <nc r="Q206">
      <f>K206</f>
    </nc>
  </rcc>
  <rcc rId="5540" sId="1">
    <oc r="Q207" t="inlineStr">
      <is>
        <t>-</t>
      </is>
    </oc>
    <nc r="Q207">
      <f>K207</f>
    </nc>
  </rcc>
  <rcc rId="5541" sId="1">
    <oc r="Q208" t="inlineStr">
      <is>
        <t>-</t>
      </is>
    </oc>
    <nc r="Q208">
      <f>K208</f>
    </nc>
  </rcc>
  <rcc rId="5542" sId="1">
    <oc r="Q209" t="inlineStr">
      <is>
        <t>-</t>
      </is>
    </oc>
    <nc r="Q209">
      <f>K209</f>
    </nc>
  </rcc>
  <rcc rId="5543" sId="1">
    <oc r="Q210" t="inlineStr">
      <is>
        <t>-</t>
      </is>
    </oc>
    <nc r="Q210">
      <f>K210</f>
    </nc>
  </rcc>
  <rcc rId="5544" sId="1">
    <oc r="Q211" t="inlineStr">
      <is>
        <t>-</t>
      </is>
    </oc>
    <nc r="Q211">
      <f>K211</f>
    </nc>
  </rcc>
  <rcc rId="5545" sId="1">
    <oc r="Q212" t="inlineStr">
      <is>
        <t>-</t>
      </is>
    </oc>
    <nc r="Q212">
      <f>K212</f>
    </nc>
  </rcc>
  <rcc rId="5546" sId="1">
    <oc r="Q213" t="inlineStr">
      <is>
        <t>-</t>
      </is>
    </oc>
    <nc r="Q213">
      <f>K213</f>
    </nc>
  </rcc>
  <rcc rId="5547" sId="1">
    <oc r="Q214" t="inlineStr">
      <is>
        <t>-</t>
      </is>
    </oc>
    <nc r="Q214">
      <f>K214</f>
    </nc>
  </rcc>
  <rcc rId="5548" sId="1">
    <oc r="Q215" t="inlineStr">
      <is>
        <t>-</t>
      </is>
    </oc>
    <nc r="Q215">
      <f>K215</f>
    </nc>
  </rcc>
  <rcc rId="5549" sId="1">
    <oc r="Q216" t="inlineStr">
      <is>
        <t>-</t>
      </is>
    </oc>
    <nc r="Q216">
      <f>K216</f>
    </nc>
  </rcc>
  <rcc rId="5550" sId="1">
    <oc r="Q217" t="inlineStr">
      <is>
        <t>-</t>
      </is>
    </oc>
    <nc r="Q217">
      <f>K217</f>
    </nc>
  </rcc>
  <rcc rId="5551" sId="1">
    <oc r="Q218" t="inlineStr">
      <is>
        <t>-</t>
      </is>
    </oc>
    <nc r="Q218">
      <f>K218</f>
    </nc>
  </rcc>
  <rcc rId="5552" sId="1">
    <oc r="Q219" t="inlineStr">
      <is>
        <t>-</t>
      </is>
    </oc>
    <nc r="Q219">
      <f>K219</f>
    </nc>
  </rcc>
  <rcc rId="5553" sId="1">
    <oc r="Q220" t="inlineStr">
      <is>
        <t>-</t>
      </is>
    </oc>
    <nc r="Q220">
      <f>K220</f>
    </nc>
  </rcc>
  <rcc rId="5554" sId="1">
    <oc r="Q221" t="inlineStr">
      <is>
        <t>-</t>
      </is>
    </oc>
    <nc r="Q221">
      <f>K221</f>
    </nc>
  </rcc>
  <rcc rId="5555" sId="1">
    <oc r="Q222" t="inlineStr">
      <is>
        <t>-</t>
      </is>
    </oc>
    <nc r="Q222">
      <f>K222</f>
    </nc>
  </rcc>
  <rcc rId="5556" sId="1">
    <oc r="Q223" t="inlineStr">
      <is>
        <t>-</t>
      </is>
    </oc>
    <nc r="Q223">
      <f>K223</f>
    </nc>
  </rcc>
  <rcc rId="5557" sId="1">
    <oc r="Q224" t="inlineStr">
      <is>
        <t>-</t>
      </is>
    </oc>
    <nc r="Q224">
      <f>K224</f>
    </nc>
  </rcc>
  <rcc rId="5558" sId="1">
    <oc r="Q225" t="inlineStr">
      <is>
        <t>-</t>
      </is>
    </oc>
    <nc r="Q225">
      <f>K225</f>
    </nc>
  </rcc>
  <rcc rId="5559" sId="1">
    <oc r="Q226" t="inlineStr">
      <is>
        <t>-</t>
      </is>
    </oc>
    <nc r="Q226">
      <f>K226</f>
    </nc>
  </rcc>
  <rcc rId="5560" sId="1">
    <oc r="Q227" t="inlineStr">
      <is>
        <t>-</t>
      </is>
    </oc>
    <nc r="Q227">
      <f>K227</f>
    </nc>
  </rcc>
  <rcc rId="5561" sId="1">
    <oc r="Q228" t="inlineStr">
      <is>
        <t>-</t>
      </is>
    </oc>
    <nc r="Q228">
      <f>K228</f>
    </nc>
  </rcc>
  <rcc rId="5562" sId="1">
    <oc r="Q229" t="inlineStr">
      <is>
        <t>-</t>
      </is>
    </oc>
    <nc r="Q229">
      <f>K229</f>
    </nc>
  </rcc>
  <rcc rId="5563" sId="1">
    <oc r="Q230" t="inlineStr">
      <is>
        <t>-</t>
      </is>
    </oc>
    <nc r="Q230">
      <f>K230</f>
    </nc>
  </rcc>
  <rcc rId="5564" sId="1">
    <oc r="Q231" t="inlineStr">
      <is>
        <t>-</t>
      </is>
    </oc>
    <nc r="Q231">
      <f>K231</f>
    </nc>
  </rcc>
  <rcc rId="5565" sId="1">
    <oc r="Q232" t="inlineStr">
      <is>
        <t>-</t>
      </is>
    </oc>
    <nc r="Q232">
      <f>K232</f>
    </nc>
  </rcc>
  <rcc rId="5566" sId="1">
    <oc r="Q233" t="inlineStr">
      <is>
        <t>-</t>
      </is>
    </oc>
    <nc r="Q233">
      <f>K233</f>
    </nc>
  </rcc>
  <rcc rId="5567" sId="1">
    <oc r="Q234" t="inlineStr">
      <is>
        <t>-</t>
      </is>
    </oc>
    <nc r="Q234">
      <f>K234</f>
    </nc>
  </rcc>
  <rcc rId="5568" sId="1">
    <oc r="Q235" t="inlineStr">
      <is>
        <t>-</t>
      </is>
    </oc>
    <nc r="Q235">
      <f>K235</f>
    </nc>
  </rcc>
  <rcc rId="5569" sId="1">
    <oc r="Q236" t="inlineStr">
      <is>
        <t>-</t>
      </is>
    </oc>
    <nc r="Q236">
      <f>K236</f>
    </nc>
  </rcc>
  <rcc rId="5570" sId="1">
    <oc r="Q237" t="inlineStr">
      <is>
        <t>-</t>
      </is>
    </oc>
    <nc r="Q237">
      <f>K237</f>
    </nc>
  </rcc>
  <rcc rId="5571" sId="1">
    <oc r="Q238" t="inlineStr">
      <is>
        <t>-</t>
      </is>
    </oc>
    <nc r="Q238">
      <f>K238</f>
    </nc>
  </rcc>
  <rcc rId="5572" sId="1" odxf="1" dxf="1">
    <oc r="Q239">
      <f>O239+M239+#REF!</f>
    </oc>
    <nc r="Q239">
      <f>K239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5573" sId="1">
    <oc r="Q240" t="inlineStr">
      <is>
        <t>-</t>
      </is>
    </oc>
    <nc r="Q240">
      <f>K240</f>
    </nc>
  </rcc>
  <rcc rId="5574" sId="1">
    <oc r="Q241" t="inlineStr">
      <is>
        <t>-</t>
      </is>
    </oc>
    <nc r="Q241">
      <f>K241</f>
    </nc>
  </rcc>
  <rcc rId="5575" sId="1">
    <oc r="Q242" t="inlineStr">
      <is>
        <t>-</t>
      </is>
    </oc>
    <nc r="Q242">
      <f>K242</f>
    </nc>
  </rcc>
  <rcc rId="5576" sId="1">
    <oc r="Q243" t="inlineStr">
      <is>
        <t>-</t>
      </is>
    </oc>
    <nc r="Q243">
      <f>K243</f>
    </nc>
  </rcc>
  <rcc rId="5577" sId="1">
    <oc r="Q244" t="inlineStr">
      <is>
        <t>-</t>
      </is>
    </oc>
    <nc r="Q244">
      <f>K244</f>
    </nc>
  </rcc>
  <rcc rId="5578" sId="1">
    <oc r="Q245" t="inlineStr">
      <is>
        <t>-</t>
      </is>
    </oc>
    <nc r="Q245">
      <f>K245</f>
    </nc>
  </rcc>
  <rcc rId="5579" sId="1">
    <oc r="Q246" t="inlineStr">
      <is>
        <t>-</t>
      </is>
    </oc>
    <nc r="Q246">
      <f>K246</f>
    </nc>
  </rcc>
  <rcc rId="5580" sId="1" odxf="1" dxf="1">
    <oc r="Q247">
      <f>O247+M247+#REF!</f>
    </oc>
    <nc r="Q247">
      <f>K247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5581" sId="1">
    <nc r="Q248">
      <f>K248</f>
    </nc>
  </rcc>
  <rcc rId="5582" sId="1" odxf="1" dxf="1">
    <oc r="Q249">
      <f>O249+M249+#REF!</f>
    </oc>
    <nc r="Q249">
      <f>K249</f>
    </nc>
    <odxf>
      <fill>
        <patternFill patternType="solid">
          <bgColor rgb="FFFFFF00"/>
        </patternFill>
      </fill>
      <border outline="0">
        <bottom style="medium">
          <color indexed="64"/>
        </bottom>
      </border>
    </odxf>
    <ndxf>
      <fill>
        <patternFill patternType="none">
          <bgColor indexed="65"/>
        </patternFill>
      </fill>
      <border outline="0">
        <bottom style="thin">
          <color indexed="64"/>
        </bottom>
      </border>
    </ndxf>
  </rcc>
  <rfmt sheetId="1" sqref="Q249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A235:Q254">
    <dxf>
      <fill>
        <patternFill patternType="none">
          <bgColor auto="1"/>
        </patternFill>
      </fill>
    </dxf>
  </rfmt>
  <rcc rId="5583" sId="1">
    <nc r="K251" t="inlineStr">
      <is>
        <t>-</t>
      </is>
    </nc>
  </rcc>
  <rcc rId="5584" sId="1">
    <nc r="K252" t="inlineStr">
      <is>
        <t>-</t>
      </is>
    </nc>
  </rcc>
  <rcc rId="5585" sId="1">
    <nc r="Q251">
      <f>K251</f>
    </nc>
  </rcc>
  <rcc rId="5586" sId="1">
    <nc r="Q252">
      <f>K252</f>
    </nc>
  </rcc>
  <rcc rId="5587" sId="1">
    <oc r="Q253" t="inlineStr">
      <is>
        <t>-</t>
      </is>
    </oc>
    <nc r="Q253">
      <f>K253</f>
    </nc>
  </rcc>
  <rcc rId="5588" sId="1">
    <oc r="Q254" t="inlineStr">
      <is>
        <t>-</t>
      </is>
    </oc>
    <nc r="Q254">
      <f>K254</f>
    </nc>
  </rcc>
  <rcc rId="5589" sId="1">
    <oc r="Q255" t="inlineStr">
      <is>
        <t>-</t>
      </is>
    </oc>
    <nc r="Q255">
      <f>K255</f>
    </nc>
  </rcc>
  <rcc rId="5590" sId="1">
    <oc r="Q256" t="inlineStr">
      <is>
        <t>-</t>
      </is>
    </oc>
    <nc r="Q256">
      <f>K256</f>
    </nc>
  </rcc>
  <rcc rId="5591" sId="1">
    <oc r="Q257" t="inlineStr">
      <is>
        <t>-</t>
      </is>
    </oc>
    <nc r="Q257">
      <f>K257</f>
    </nc>
  </rcc>
  <rcc rId="5592" sId="1">
    <oc r="Q258" t="inlineStr">
      <is>
        <t>-</t>
      </is>
    </oc>
    <nc r="Q258">
      <f>K258</f>
    </nc>
  </rcc>
  <rcc rId="5593" sId="1">
    <oc r="Q259" t="inlineStr">
      <is>
        <t>-</t>
      </is>
    </oc>
    <nc r="Q259">
      <f>K259</f>
    </nc>
  </rcc>
  <rcc rId="5594" sId="1">
    <oc r="Q260" t="inlineStr">
      <is>
        <t>-</t>
      </is>
    </oc>
    <nc r="Q260">
      <f>K260</f>
    </nc>
  </rcc>
  <rcc rId="5595" sId="1">
    <oc r="Q261" t="inlineStr">
      <is>
        <t>-</t>
      </is>
    </oc>
    <nc r="Q261">
      <f>K261</f>
    </nc>
  </rcc>
  <rcc rId="5596" sId="1">
    <oc r="Q262" t="inlineStr">
      <is>
        <t>-</t>
      </is>
    </oc>
    <nc r="Q262">
      <f>K262</f>
    </nc>
  </rcc>
  <rcc rId="5597" sId="1">
    <oc r="Q263" t="inlineStr">
      <is>
        <t>-</t>
      </is>
    </oc>
    <nc r="Q263">
      <f>K263</f>
    </nc>
  </rcc>
  <rcc rId="5598" sId="1">
    <oc r="Q264" t="inlineStr">
      <is>
        <t>-</t>
      </is>
    </oc>
    <nc r="Q264">
      <f>K264</f>
    </nc>
  </rcc>
  <rcc rId="5599" sId="1">
    <oc r="Q265" t="inlineStr">
      <is>
        <t>-</t>
      </is>
    </oc>
    <nc r="Q265">
      <f>K265</f>
    </nc>
  </rcc>
  <rcc rId="5600" sId="1">
    <oc r="Q266" t="inlineStr">
      <is>
        <t>-</t>
      </is>
    </oc>
    <nc r="Q266">
      <f>K266</f>
    </nc>
  </rcc>
  <rcc rId="5601" sId="1">
    <oc r="Q267" t="inlineStr">
      <is>
        <t>-</t>
      </is>
    </oc>
    <nc r="Q267">
      <f>K267</f>
    </nc>
  </rcc>
  <rcc rId="5602" sId="1" odxf="1" dxf="1">
    <nc r="Q268">
      <f>K268</f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603" sId="1">
    <oc r="Q269" t="inlineStr">
      <is>
        <t>-</t>
      </is>
    </oc>
    <nc r="Q269">
      <f>K269</f>
    </nc>
  </rcc>
  <rcc rId="5604" sId="1">
    <oc r="Q270" t="inlineStr">
      <is>
        <t>-</t>
      </is>
    </oc>
    <nc r="Q270">
      <f>K270</f>
    </nc>
  </rcc>
  <rcc rId="5605" sId="1">
    <oc r="Q271" t="inlineStr">
      <is>
        <t>-</t>
      </is>
    </oc>
    <nc r="Q271">
      <f>K271</f>
    </nc>
  </rcc>
  <rcc rId="5606" sId="1">
    <oc r="Q272" t="inlineStr">
      <is>
        <t>-</t>
      </is>
    </oc>
    <nc r="Q272">
      <f>K272</f>
    </nc>
  </rcc>
  <rcc rId="5607" sId="1">
    <oc r="Q273" t="inlineStr">
      <is>
        <t>-</t>
      </is>
    </oc>
    <nc r="Q273">
      <f>K273</f>
    </nc>
  </rcc>
  <rcc rId="5608" sId="1">
    <oc r="Q274" t="inlineStr">
      <is>
        <t>-</t>
      </is>
    </oc>
    <nc r="Q274">
      <f>K274</f>
    </nc>
  </rcc>
  <rcc rId="5609" sId="1">
    <oc r="Q275" t="inlineStr">
      <is>
        <t>-</t>
      </is>
    </oc>
    <nc r="Q275">
      <f>K275</f>
    </nc>
  </rcc>
  <rcc rId="5610" sId="1">
    <oc r="Q276" t="inlineStr">
      <is>
        <t>-</t>
      </is>
    </oc>
    <nc r="Q276">
      <f>K276</f>
    </nc>
  </rcc>
  <rcc rId="5611" sId="1">
    <oc r="Q277" t="inlineStr">
      <is>
        <t>-</t>
      </is>
    </oc>
    <nc r="Q277">
      <f>K277</f>
    </nc>
  </rcc>
  <rcc rId="5612" sId="1">
    <oc r="Q278" t="inlineStr">
      <is>
        <t>-</t>
      </is>
    </oc>
    <nc r="Q278">
      <f>K278</f>
    </nc>
  </rcc>
  <rcc rId="5613" sId="1">
    <oc r="Q279" t="inlineStr">
      <is>
        <t>-</t>
      </is>
    </oc>
    <nc r="Q279">
      <f>K279</f>
    </nc>
  </rcc>
  <rcc rId="5614" sId="1" odxf="1" dxf="1">
    <nc r="Q280">
      <f>K280</f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615" sId="1">
    <oc r="Q281" t="inlineStr">
      <is>
        <t>-</t>
      </is>
    </oc>
    <nc r="Q281">
      <f>K281</f>
    </nc>
  </rcc>
  <rcc rId="5616" sId="1">
    <oc r="Q282" t="inlineStr">
      <is>
        <t>-</t>
      </is>
    </oc>
    <nc r="Q282">
      <f>K282</f>
    </nc>
  </rcc>
  <rcc rId="5617" sId="1">
    <oc r="Q283" t="inlineStr">
      <is>
        <t>-</t>
      </is>
    </oc>
    <nc r="Q283">
      <f>K283</f>
    </nc>
  </rcc>
  <rcc rId="5618" sId="1">
    <oc r="Q284" t="inlineStr">
      <is>
        <t>-</t>
      </is>
    </oc>
    <nc r="Q284">
      <f>K284</f>
    </nc>
  </rcc>
  <rcc rId="5619" sId="1">
    <oc r="Q285" t="inlineStr">
      <is>
        <t>-</t>
      </is>
    </oc>
    <nc r="Q285">
      <f>K285</f>
    </nc>
  </rcc>
  <rcc rId="5620" sId="1">
    <oc r="Q286" t="inlineStr">
      <is>
        <t>-</t>
      </is>
    </oc>
    <nc r="Q286">
      <f>K286</f>
    </nc>
  </rcc>
  <rcc rId="5621" sId="1">
    <oc r="Q287" t="inlineStr">
      <is>
        <t>-</t>
      </is>
    </oc>
    <nc r="Q287">
      <f>K287</f>
    </nc>
  </rcc>
  <rcc rId="5622" sId="1">
    <oc r="Q288" t="inlineStr">
      <is>
        <t>-</t>
      </is>
    </oc>
    <nc r="Q288">
      <f>K288</f>
    </nc>
  </rcc>
  <rcc rId="5623" sId="1">
    <oc r="Q289" t="inlineStr">
      <is>
        <t>-</t>
      </is>
    </oc>
    <nc r="Q289">
      <f>K289</f>
    </nc>
  </rcc>
  <rcc rId="5624" sId="1" odxf="1" dxf="1">
    <nc r="Q290">
      <f>K290</f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625" sId="1">
    <oc r="Q291" t="inlineStr">
      <is>
        <t>-</t>
      </is>
    </oc>
    <nc r="Q291">
      <f>K291</f>
    </nc>
  </rcc>
  <rcc rId="5626" sId="1">
    <oc r="Q292" t="inlineStr">
      <is>
        <t>-</t>
      </is>
    </oc>
    <nc r="Q292">
      <f>K292</f>
    </nc>
  </rcc>
  <rcc rId="5627" sId="1">
    <oc r="Q293" t="inlineStr">
      <is>
        <t>-</t>
      </is>
    </oc>
    <nc r="Q293">
      <f>K293</f>
    </nc>
  </rcc>
  <rcc rId="5628" sId="1">
    <oc r="Q294" t="inlineStr">
      <is>
        <t>-</t>
      </is>
    </oc>
    <nc r="Q294">
      <f>K294</f>
    </nc>
  </rcc>
  <rcc rId="5629" sId="1">
    <oc r="Q295" t="inlineStr">
      <is>
        <t>-</t>
      </is>
    </oc>
    <nc r="Q295">
      <f>K295</f>
    </nc>
  </rcc>
  <rcc rId="5630" sId="1">
    <oc r="Q296" t="inlineStr">
      <is>
        <t>-</t>
      </is>
    </oc>
    <nc r="Q296">
      <f>K296</f>
    </nc>
  </rcc>
  <rcc rId="5631" sId="1">
    <oc r="Q297" t="inlineStr">
      <is>
        <t>-</t>
      </is>
    </oc>
    <nc r="Q297">
      <f>K297</f>
    </nc>
  </rcc>
  <rcc rId="5632" sId="1">
    <oc r="Q298" t="inlineStr">
      <is>
        <t>-</t>
      </is>
    </oc>
    <nc r="Q298">
      <f>K298</f>
    </nc>
  </rcc>
  <rcc rId="5633" sId="1">
    <oc r="Q299" t="inlineStr">
      <is>
        <t>-</t>
      </is>
    </oc>
    <nc r="Q299">
      <f>K299</f>
    </nc>
  </rcc>
  <rcc rId="5634" sId="1">
    <oc r="Q300" t="inlineStr">
      <is>
        <t>-</t>
      </is>
    </oc>
    <nc r="Q300">
      <f>K300</f>
    </nc>
  </rcc>
  <rcc rId="5635" sId="1">
    <oc r="Q301" t="inlineStr">
      <is>
        <t>-</t>
      </is>
    </oc>
    <nc r="Q301">
      <f>K301</f>
    </nc>
  </rcc>
  <rcc rId="5636" sId="1" odxf="1" dxf="1">
    <nc r="Q302">
      <f>K302</f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637" sId="1">
    <oc r="Q303" t="inlineStr">
      <is>
        <t>-</t>
      </is>
    </oc>
    <nc r="Q303">
      <f>K303</f>
    </nc>
  </rcc>
  <rcc rId="5638" sId="1">
    <oc r="Q304" t="inlineStr">
      <is>
        <t>-</t>
      </is>
    </oc>
    <nc r="Q304">
      <f>K304</f>
    </nc>
  </rcc>
  <rcc rId="5639" sId="1">
    <oc r="Q305" t="inlineStr">
      <is>
        <t>-</t>
      </is>
    </oc>
    <nc r="Q305">
      <f>K305</f>
    </nc>
  </rcc>
  <rcc rId="5640" sId="1">
    <oc r="Q306" t="inlineStr">
      <is>
        <t>-</t>
      </is>
    </oc>
    <nc r="Q306">
      <f>K306</f>
    </nc>
  </rcc>
  <rcc rId="5641" sId="1">
    <oc r="Q307" t="inlineStr">
      <is>
        <t>-</t>
      </is>
    </oc>
    <nc r="Q307">
      <f>K307</f>
    </nc>
  </rcc>
  <rcc rId="5642" sId="1">
    <oc r="Q308" t="inlineStr">
      <is>
        <t>-</t>
      </is>
    </oc>
    <nc r="Q308">
      <f>K308</f>
    </nc>
  </rcc>
  <rcc rId="5643" sId="1">
    <oc r="Q309" t="inlineStr">
      <is>
        <t>-</t>
      </is>
    </oc>
    <nc r="Q309">
      <f>K309</f>
    </nc>
  </rcc>
  <rcc rId="5644" sId="1" odxf="1" dxf="1">
    <nc r="Q310">
      <f>K310</f>
    </nc>
    <odxf>
      <fill>
        <patternFill patternType="solid">
          <bgColor theme="0" tint="-0.14999847407452621"/>
        </patternFill>
      </fill>
    </odxf>
    <ndxf>
      <fill>
        <patternFill patternType="none">
          <bgColor indexed="65"/>
        </patternFill>
      </fill>
    </ndxf>
  </rcc>
  <rcc rId="5645" sId="1">
    <oc r="Q311" t="inlineStr">
      <is>
        <t>-</t>
      </is>
    </oc>
    <nc r="Q311">
      <f>K311</f>
    </nc>
  </rcc>
  <rcc rId="5646" sId="1">
    <oc r="Q312" t="inlineStr">
      <is>
        <t>-</t>
      </is>
    </oc>
    <nc r="Q312">
      <f>K312</f>
    </nc>
  </rcc>
  <rfmt sheetId="1" sqref="C289:P312">
    <dxf>
      <fill>
        <patternFill patternType="none">
          <bgColor auto="1"/>
        </patternFill>
      </fill>
    </dxf>
  </rfmt>
  <rfmt sheetId="1" sqref="C266:P287">
    <dxf>
      <fill>
        <patternFill patternType="none">
          <bgColor auto="1"/>
        </patternFill>
      </fill>
    </dxf>
  </rfmt>
  <rcc rId="5647" sId="1">
    <oc r="M164">
      <f>SUM(N165,N169:N175,N178,N181)</f>
    </oc>
    <nc r="M164" t="inlineStr">
      <is>
        <t>-</t>
      </is>
    </nc>
  </rcc>
  <rcc rId="5648" sId="1">
    <oc r="O164">
      <f>SUM(P165,P169:P175,P178,P181)</f>
    </oc>
    <nc r="O164" t="inlineStr">
      <is>
        <t>-</t>
      </is>
    </nc>
  </rcc>
  <rcc rId="5649" sId="1">
    <oc r="M173">
      <f>L173*1.04</f>
    </oc>
    <nc r="M173" t="inlineStr">
      <is>
        <t>-</t>
      </is>
    </nc>
  </rcc>
  <rcc rId="5650" sId="1">
    <oc r="O173">
      <f>N173*1.04</f>
    </oc>
    <nc r="O173" t="inlineStr">
      <is>
        <t>-</t>
      </is>
    </nc>
  </rcc>
  <rcc rId="5651" sId="1">
    <oc r="M182">
      <f>L182*1.04</f>
    </oc>
    <nc r="M182" t="inlineStr">
      <is>
        <t>-</t>
      </is>
    </nc>
  </rcc>
  <rcc rId="5652" sId="1">
    <oc r="O182">
      <f>N182*1.04</f>
    </oc>
    <nc r="O182" t="inlineStr">
      <is>
        <t>-</t>
      </is>
    </nc>
  </rcc>
  <rcc rId="5653" sId="1">
    <oc r="M184">
      <f>SUM(N185:N187)</f>
    </oc>
    <nc r="M184" t="inlineStr">
      <is>
        <t>-</t>
      </is>
    </nc>
  </rcc>
  <rcc rId="5654" sId="1">
    <oc r="O184">
      <f>SUM(P185:P187)</f>
    </oc>
    <nc r="O184" t="inlineStr">
      <is>
        <t>-</t>
      </is>
    </nc>
  </rcc>
  <rcc rId="5655" sId="1">
    <oc r="M185">
      <f>L185*1.04</f>
    </oc>
    <nc r="M185" t="inlineStr">
      <is>
        <t>-</t>
      </is>
    </nc>
  </rcc>
  <rcc rId="5656" sId="1">
    <oc r="O185">
      <f>N185*1.04</f>
    </oc>
    <nc r="O185" t="inlineStr">
      <is>
        <t>-</t>
      </is>
    </nc>
  </rcc>
  <rcc rId="5657" sId="1">
    <oc r="M188">
      <f>L188*1.04</f>
    </oc>
    <nc r="M188" t="inlineStr">
      <is>
        <t>-</t>
      </is>
    </nc>
  </rcc>
  <rcc rId="5658" sId="1">
    <oc r="O188">
      <f>N188*1.04</f>
    </oc>
    <nc r="O188" t="inlineStr">
      <is>
        <t>-</t>
      </is>
    </nc>
  </rcc>
  <rcc rId="5659" sId="1">
    <oc r="M199">
      <f>L199*1.04</f>
    </oc>
    <nc r="M199" t="inlineStr">
      <is>
        <t>-</t>
      </is>
    </nc>
  </rcc>
  <rcc rId="5660" sId="1">
    <oc r="O199">
      <f>N199*1.04</f>
    </oc>
    <nc r="O199" t="inlineStr">
      <is>
        <t>-</t>
      </is>
    </nc>
  </rcc>
  <rcc rId="5661" sId="1">
    <oc r="M239">
      <f>N164-N182</f>
    </oc>
    <nc r="M239" t="inlineStr">
      <is>
        <t>-</t>
      </is>
    </nc>
  </rcc>
  <rcc rId="5662" sId="1">
    <oc r="O239">
      <f>P164-P182</f>
    </oc>
    <nc r="O239" t="inlineStr">
      <is>
        <t>-</t>
      </is>
    </nc>
  </rcc>
  <rcc rId="5663" sId="1">
    <oc r="M247">
      <f>N239</f>
    </oc>
    <nc r="M247" t="inlineStr">
      <is>
        <t>-</t>
      </is>
    </nc>
  </rcc>
  <rcc rId="5664" sId="1">
    <oc r="O247">
      <f>P239</f>
    </oc>
    <nc r="O247" t="inlineStr">
      <is>
        <t>-</t>
      </is>
    </nc>
  </rcc>
  <rcc rId="5665" sId="1">
    <nc r="M248" t="inlineStr">
      <is>
        <t>-</t>
      </is>
    </nc>
  </rcc>
  <rcc rId="5666" sId="1">
    <nc r="O248" t="inlineStr">
      <is>
        <t>-</t>
      </is>
    </nc>
  </rcc>
  <rcc rId="5667" sId="1">
    <oc r="M249">
      <f>N248+N247</f>
    </oc>
    <nc r="M249" t="inlineStr">
      <is>
        <t>-</t>
      </is>
    </nc>
  </rcc>
  <rcc rId="5668" sId="1">
    <oc r="O249">
      <f>P248+P247</f>
    </oc>
    <nc r="O249" t="inlineStr">
      <is>
        <t>-</t>
      </is>
    </nc>
  </rcc>
  <rcc rId="5669" sId="1">
    <nc r="M251" t="inlineStr">
      <is>
        <t>-</t>
      </is>
    </nc>
  </rcc>
  <rcc rId="5670" sId="1">
    <nc r="O251" t="inlineStr">
      <is>
        <t>-</t>
      </is>
    </nc>
  </rcc>
  <rcc rId="5671" sId="1">
    <nc r="M252" t="inlineStr">
      <is>
        <t>-</t>
      </is>
    </nc>
  </rcc>
  <rcc rId="5672" sId="1">
    <nc r="O252" t="inlineStr">
      <is>
        <t>-</t>
      </is>
    </nc>
  </rcc>
  <rcc rId="5673" sId="1">
    <nc r="I248" t="inlineStr">
      <is>
        <t>-</t>
      </is>
    </nc>
  </rcc>
  <rcc rId="5674" sId="1">
    <nc r="J248" t="inlineStr">
      <is>
        <t>-</t>
      </is>
    </nc>
  </rcc>
  <rcc rId="5675" sId="1">
    <nc r="K248" t="inlineStr">
      <is>
        <t>-</t>
      </is>
    </nc>
  </rcc>
  <rcc rId="5676" sId="1">
    <oc r="K249">
      <f>K248+K247</f>
    </oc>
    <nc r="K249">
      <f>K247</f>
    </nc>
  </rcc>
  <rcc rId="5677" sId="1" odxf="1" dxf="1">
    <oc r="I249">
      <f>I248+I247</f>
    </oc>
    <nc r="I249">
      <f>I247</f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5678" sId="1">
    <oc r="J249">
      <f>J248+J247</f>
    </oc>
    <nc r="J249">
      <f>J247</f>
    </nc>
  </rcc>
  <rcc rId="5679" sId="1">
    <nc r="M268" t="inlineStr">
      <is>
        <t>-</t>
      </is>
    </nc>
  </rcc>
  <rcc rId="5680" sId="1">
    <nc r="O268" t="inlineStr">
      <is>
        <t>-</t>
      </is>
    </nc>
  </rcc>
  <rcc rId="5681" sId="1">
    <nc r="M280" t="inlineStr">
      <is>
        <t>-</t>
      </is>
    </nc>
  </rcc>
  <rcc rId="5682" sId="1">
    <nc r="O280" t="inlineStr">
      <is>
        <t>-</t>
      </is>
    </nc>
  </rcc>
  <rcc rId="5683" sId="1">
    <nc r="M290" t="inlineStr">
      <is>
        <t>-</t>
      </is>
    </nc>
  </rcc>
  <rcc rId="5684" sId="1">
    <nc r="O290" t="inlineStr">
      <is>
        <t>-</t>
      </is>
    </nc>
  </rcc>
  <rcc rId="5685" sId="1">
    <nc r="M302" t="inlineStr">
      <is>
        <t>-</t>
      </is>
    </nc>
  </rcc>
  <rcc rId="5686" sId="1">
    <nc r="O302" t="inlineStr">
      <is>
        <t>-</t>
      </is>
    </nc>
  </rcc>
  <rcc rId="5687" sId="1">
    <nc r="M310" t="inlineStr">
      <is>
        <t>-</t>
      </is>
    </nc>
  </rcc>
  <rcc rId="5688" sId="1">
    <nc r="O310" t="inlineStr">
      <is>
        <t>-</t>
      </is>
    </nc>
  </rcc>
  <rcc rId="5689" sId="1">
    <oc r="F10">
      <v>2020</v>
    </oc>
    <nc r="F10">
      <v>2019</v>
    </nc>
  </rcc>
  <rcv guid="{DBDA91FE-8401-42F2-84E0-2694E3C06546}" action="delete"/>
  <rdn rId="0" localSheetId="1" customView="1" name="Z_DBDA91FE_8401_42F2_84E0_2694E3C06546_.wvu.PrintArea" hidden="1" oldHidden="1">
    <formula>стр.1_4!$A$1:$R$457</formula>
    <oldFormula>стр.1_4!$A$1:$R$457</oldFormula>
  </rdn>
  <rcv guid="{DBDA91FE-8401-42F2-84E0-2694E3C0654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7"/>
  <sheetViews>
    <sheetView tabSelected="1" view="pageBreakPreview" topLeftCell="A427" zoomScale="160" zoomScaleNormal="120" zoomScaleSheetLayoutView="160" workbookViewId="0">
      <selection activeCell="L373" sqref="L373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6.42578125" style="2" customWidth="1"/>
    <col min="7" max="7" width="4.5703125" style="2" customWidth="1"/>
    <col min="8" max="8" width="6.140625" style="17" customWidth="1"/>
    <col min="9" max="11" width="5.5703125" style="17" customWidth="1"/>
    <col min="12" max="12" width="4.28515625" style="17" customWidth="1"/>
    <col min="13" max="13" width="9.28515625" style="17" customWidth="1"/>
    <col min="14" max="14" width="4.28515625" style="17" customWidth="1"/>
    <col min="15" max="15" width="9.28515625" style="17" customWidth="1"/>
    <col min="16" max="16" width="4.28515625" style="17" customWidth="1"/>
    <col min="17" max="17" width="9.28515625" style="17" customWidth="1"/>
    <col min="18" max="18" width="4.7109375" style="17" customWidth="1"/>
    <col min="19" max="19" width="9.7109375" style="17" customWidth="1"/>
    <col min="20" max="16384" width="9.140625" style="2"/>
  </cols>
  <sheetData>
    <row r="1" spans="1:19" s="1" customFormat="1" ht="11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9.7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46</v>
      </c>
    </row>
    <row r="3" spans="1:19" s="1" customFormat="1" ht="9.7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47</v>
      </c>
    </row>
    <row r="4" spans="1:19" ht="6.75" customHeight="1" x14ac:dyDescent="0.15"/>
    <row r="5" spans="1:19" s="3" customFormat="1" ht="12" x14ac:dyDescent="0.2">
      <c r="H5" s="18" t="s">
        <v>48</v>
      </c>
      <c r="I5" s="18"/>
      <c r="J5" s="19"/>
      <c r="K5" s="20" t="s">
        <v>49</v>
      </c>
      <c r="L5" s="20"/>
      <c r="M5" s="20"/>
      <c r="N5" s="20"/>
      <c r="O5" s="20"/>
      <c r="P5" s="20"/>
      <c r="Q5" s="20"/>
      <c r="R5" s="20"/>
      <c r="S5" s="21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30.75" customHeight="1" x14ac:dyDescent="0.2">
      <c r="A7" s="22" t="s">
        <v>50</v>
      </c>
      <c r="B7" s="22"/>
      <c r="C7" s="22"/>
      <c r="D7" s="173" t="s">
        <v>699</v>
      </c>
      <c r="E7" s="173"/>
      <c r="F7" s="173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s="1" customFormat="1" ht="9" customHeight="1" x14ac:dyDescent="0.2">
      <c r="A8" s="22"/>
      <c r="B8" s="22"/>
      <c r="C8" s="22"/>
      <c r="D8" s="85" t="s">
        <v>682</v>
      </c>
      <c r="E8" s="85"/>
      <c r="F8" s="85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1" customFormat="1" ht="10.5" x14ac:dyDescent="0.2">
      <c r="A9" s="22"/>
      <c r="B9" s="22"/>
      <c r="D9" s="16" t="s">
        <v>666</v>
      </c>
      <c r="E9" s="92" t="s">
        <v>700</v>
      </c>
      <c r="F9" s="9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1" customFormat="1" ht="10.5" x14ac:dyDescent="0.2">
      <c r="A10" s="22"/>
      <c r="B10" s="22"/>
      <c r="D10" s="22"/>
      <c r="E10" s="16" t="s">
        <v>351</v>
      </c>
      <c r="F10" s="64">
        <v>2020</v>
      </c>
      <c r="G10" s="22" t="s">
        <v>352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1" customFormat="1" ht="10.5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1" customFormat="1" ht="10.5" x14ac:dyDescent="0.2">
      <c r="A12" s="22" t="s">
        <v>51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1" customFormat="1" ht="21" customHeight="1" x14ac:dyDescent="0.2">
      <c r="A13" s="65" t="s">
        <v>353</v>
      </c>
      <c r="B13" s="93" t="s">
        <v>701</v>
      </c>
      <c r="C13" s="93"/>
      <c r="D13" s="93"/>
      <c r="E13" s="93"/>
      <c r="F13" s="93"/>
      <c r="G13" s="23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1" customFormat="1" ht="12.75" customHeight="1" x14ac:dyDescent="0.2">
      <c r="B14" s="86" t="s">
        <v>52</v>
      </c>
      <c r="C14" s="86"/>
      <c r="D14" s="86"/>
      <c r="E14" s="86"/>
      <c r="F14" s="86"/>
      <c r="G14" s="24"/>
      <c r="H14" s="22"/>
      <c r="I14" s="22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196" t="s">
        <v>350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</row>
    <row r="16" spans="1:19" s="5" customFormat="1" ht="18" customHeight="1" x14ac:dyDescent="0.2">
      <c r="A16" s="188" t="s">
        <v>4</v>
      </c>
      <c r="B16" s="184"/>
      <c r="C16" s="182" t="s">
        <v>5</v>
      </c>
      <c r="D16" s="183"/>
      <c r="E16" s="183"/>
      <c r="F16" s="183"/>
      <c r="G16" s="184"/>
      <c r="H16" s="178" t="s">
        <v>1</v>
      </c>
      <c r="I16" s="61">
        <v>2017</v>
      </c>
      <c r="J16" s="61">
        <v>2018</v>
      </c>
      <c r="K16" s="61">
        <v>2019</v>
      </c>
      <c r="L16" s="180">
        <v>2020</v>
      </c>
      <c r="M16" s="181"/>
      <c r="N16" s="180">
        <v>2021</v>
      </c>
      <c r="O16" s="181"/>
      <c r="P16" s="180">
        <v>2022</v>
      </c>
      <c r="Q16" s="181"/>
      <c r="R16" s="190" t="s">
        <v>6</v>
      </c>
      <c r="S16" s="191"/>
    </row>
    <row r="17" spans="1:19" s="5" customFormat="1" ht="42" customHeight="1" x14ac:dyDescent="0.2">
      <c r="A17" s="189"/>
      <c r="B17" s="187"/>
      <c r="C17" s="185"/>
      <c r="D17" s="186"/>
      <c r="E17" s="186"/>
      <c r="F17" s="186"/>
      <c r="G17" s="187"/>
      <c r="H17" s="179"/>
      <c r="I17" s="62" t="s">
        <v>2</v>
      </c>
      <c r="J17" s="62" t="s">
        <v>2</v>
      </c>
      <c r="K17" s="62" t="s">
        <v>695</v>
      </c>
      <c r="L17" s="62" t="s">
        <v>696</v>
      </c>
      <c r="M17" s="62" t="s">
        <v>7</v>
      </c>
      <c r="N17" s="62" t="s">
        <v>697</v>
      </c>
      <c r="O17" s="62" t="s">
        <v>7</v>
      </c>
      <c r="P17" s="62" t="s">
        <v>696</v>
      </c>
      <c r="Q17" s="62" t="s">
        <v>7</v>
      </c>
      <c r="R17" s="62" t="s">
        <v>697</v>
      </c>
      <c r="S17" s="63" t="s">
        <v>7</v>
      </c>
    </row>
    <row r="18" spans="1:19" s="6" customFormat="1" ht="9" thickBot="1" x14ac:dyDescent="0.25">
      <c r="A18" s="195">
        <v>1</v>
      </c>
      <c r="B18" s="194"/>
      <c r="C18" s="192">
        <v>2</v>
      </c>
      <c r="D18" s="193"/>
      <c r="E18" s="193"/>
      <c r="F18" s="193"/>
      <c r="G18" s="194"/>
      <c r="H18" s="25">
        <v>3</v>
      </c>
      <c r="I18" s="69">
        <v>4</v>
      </c>
      <c r="J18" s="26">
        <v>5</v>
      </c>
      <c r="K18" s="26">
        <v>6</v>
      </c>
      <c r="L18" s="26">
        <v>7</v>
      </c>
      <c r="M18" s="26">
        <v>8</v>
      </c>
      <c r="N18" s="26">
        <v>9</v>
      </c>
      <c r="O18" s="26">
        <v>10</v>
      </c>
      <c r="P18" s="26">
        <v>11</v>
      </c>
      <c r="Q18" s="26">
        <v>12</v>
      </c>
      <c r="R18" s="26">
        <v>13</v>
      </c>
      <c r="S18" s="25">
        <v>14</v>
      </c>
    </row>
    <row r="19" spans="1:19" s="7" customFormat="1" ht="13.5" customHeight="1" thickBot="1" x14ac:dyDescent="0.25">
      <c r="A19" s="174" t="s">
        <v>45</v>
      </c>
      <c r="B19" s="175"/>
      <c r="C19" s="175"/>
      <c r="D19" s="175"/>
      <c r="E19" s="175"/>
      <c r="F19" s="175"/>
      <c r="G19" s="175"/>
      <c r="H19" s="175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7"/>
    </row>
    <row r="20" spans="1:19" s="8" customFormat="1" ht="9.75" customHeight="1" x14ac:dyDescent="0.2">
      <c r="A20" s="90" t="s">
        <v>22</v>
      </c>
      <c r="B20" s="91"/>
      <c r="C20" s="82" t="s">
        <v>42</v>
      </c>
      <c r="D20" s="83"/>
      <c r="E20" s="83"/>
      <c r="F20" s="83"/>
      <c r="G20" s="84"/>
      <c r="H20" s="27" t="s">
        <v>3</v>
      </c>
      <c r="I20" s="28">
        <v>0</v>
      </c>
      <c r="J20" s="81">
        <f>J29</f>
        <v>1729.325998983044</v>
      </c>
      <c r="K20" s="29">
        <f>K29</f>
        <v>2116.8605425000005</v>
      </c>
      <c r="L20" s="29">
        <f>L29</f>
        <v>2171.6666758553938</v>
      </c>
      <c r="M20" s="29" t="s">
        <v>480</v>
      </c>
      <c r="N20" s="29" t="s">
        <v>480</v>
      </c>
      <c r="O20" s="29" t="s">
        <v>480</v>
      </c>
      <c r="P20" s="29" t="s">
        <v>480</v>
      </c>
      <c r="Q20" s="29" t="s">
        <v>480</v>
      </c>
      <c r="R20" s="29">
        <f>L20</f>
        <v>2171.6666758553938</v>
      </c>
      <c r="S20" s="30" t="s">
        <v>480</v>
      </c>
    </row>
    <row r="21" spans="1:19" s="8" customFormat="1" ht="8.1" customHeight="1" x14ac:dyDescent="0.2">
      <c r="A21" s="56" t="s">
        <v>8</v>
      </c>
      <c r="B21" s="57"/>
      <c r="C21" s="58" t="s">
        <v>43</v>
      </c>
      <c r="D21" s="59"/>
      <c r="E21" s="59"/>
      <c r="F21" s="59"/>
      <c r="G21" s="60"/>
      <c r="H21" s="31" t="s">
        <v>3</v>
      </c>
      <c r="I21" s="198" t="s">
        <v>480</v>
      </c>
      <c r="J21" s="75" t="s">
        <v>480</v>
      </c>
      <c r="K21" s="14" t="s">
        <v>480</v>
      </c>
      <c r="L21" s="14" t="s">
        <v>480</v>
      </c>
      <c r="M21" s="14" t="s">
        <v>480</v>
      </c>
      <c r="N21" s="14" t="s">
        <v>480</v>
      </c>
      <c r="O21" s="14" t="s">
        <v>480</v>
      </c>
      <c r="P21" s="14" t="s">
        <v>480</v>
      </c>
      <c r="Q21" s="14" t="s">
        <v>480</v>
      </c>
      <c r="R21" s="14" t="str">
        <f t="shared" ref="R21:R84" si="0">L21</f>
        <v>-</v>
      </c>
      <c r="S21" s="33" t="s">
        <v>480</v>
      </c>
    </row>
    <row r="22" spans="1:19" s="8" customFormat="1" ht="8.1" customHeight="1" x14ac:dyDescent="0.2">
      <c r="A22" s="56" t="s">
        <v>9</v>
      </c>
      <c r="B22" s="57"/>
      <c r="C22" s="58" t="s">
        <v>44</v>
      </c>
      <c r="D22" s="59"/>
      <c r="E22" s="59"/>
      <c r="F22" s="59"/>
      <c r="G22" s="60"/>
      <c r="H22" s="31" t="s">
        <v>3</v>
      </c>
      <c r="I22" s="198" t="s">
        <v>480</v>
      </c>
      <c r="J22" s="75" t="s">
        <v>480</v>
      </c>
      <c r="K22" s="14" t="s">
        <v>480</v>
      </c>
      <c r="L22" s="14" t="s">
        <v>480</v>
      </c>
      <c r="M22" s="14" t="s">
        <v>480</v>
      </c>
      <c r="N22" s="14" t="s">
        <v>480</v>
      </c>
      <c r="O22" s="14" t="s">
        <v>480</v>
      </c>
      <c r="P22" s="14" t="s">
        <v>480</v>
      </c>
      <c r="Q22" s="14" t="s">
        <v>480</v>
      </c>
      <c r="R22" s="14" t="str">
        <f t="shared" si="0"/>
        <v>-</v>
      </c>
      <c r="S22" s="33" t="s">
        <v>480</v>
      </c>
    </row>
    <row r="23" spans="1:19" s="8" customFormat="1" ht="8.1" customHeight="1" x14ac:dyDescent="0.2">
      <c r="A23" s="56" t="s">
        <v>10</v>
      </c>
      <c r="B23" s="57"/>
      <c r="C23" s="58" t="s">
        <v>53</v>
      </c>
      <c r="D23" s="59"/>
      <c r="E23" s="59"/>
      <c r="F23" s="59"/>
      <c r="G23" s="60"/>
      <c r="H23" s="31" t="s">
        <v>3</v>
      </c>
      <c r="I23" s="198" t="s">
        <v>480</v>
      </c>
      <c r="J23" s="75" t="s">
        <v>480</v>
      </c>
      <c r="K23" s="14" t="s">
        <v>480</v>
      </c>
      <c r="L23" s="14" t="s">
        <v>480</v>
      </c>
      <c r="M23" s="14" t="s">
        <v>480</v>
      </c>
      <c r="N23" s="14" t="s">
        <v>480</v>
      </c>
      <c r="O23" s="14" t="s">
        <v>480</v>
      </c>
      <c r="P23" s="14" t="s">
        <v>480</v>
      </c>
      <c r="Q23" s="14" t="s">
        <v>480</v>
      </c>
      <c r="R23" s="14" t="str">
        <f t="shared" si="0"/>
        <v>-</v>
      </c>
      <c r="S23" s="33" t="s">
        <v>480</v>
      </c>
    </row>
    <row r="24" spans="1:19" s="8" customFormat="1" ht="8.1" customHeight="1" x14ac:dyDescent="0.2">
      <c r="A24" s="56" t="s">
        <v>11</v>
      </c>
      <c r="B24" s="57"/>
      <c r="C24" s="58" t="s">
        <v>54</v>
      </c>
      <c r="D24" s="59"/>
      <c r="E24" s="59"/>
      <c r="F24" s="59"/>
      <c r="G24" s="60"/>
      <c r="H24" s="31" t="s">
        <v>3</v>
      </c>
      <c r="I24" s="198" t="s">
        <v>480</v>
      </c>
      <c r="J24" s="75" t="s">
        <v>480</v>
      </c>
      <c r="K24" s="14" t="s">
        <v>480</v>
      </c>
      <c r="L24" s="14" t="s">
        <v>480</v>
      </c>
      <c r="M24" s="14" t="s">
        <v>480</v>
      </c>
      <c r="N24" s="14" t="s">
        <v>480</v>
      </c>
      <c r="O24" s="14" t="s">
        <v>480</v>
      </c>
      <c r="P24" s="14" t="s">
        <v>480</v>
      </c>
      <c r="Q24" s="14" t="s">
        <v>480</v>
      </c>
      <c r="R24" s="14" t="str">
        <f t="shared" si="0"/>
        <v>-</v>
      </c>
      <c r="S24" s="33" t="s">
        <v>480</v>
      </c>
    </row>
    <row r="25" spans="1:19" s="8" customFormat="1" ht="8.1" customHeight="1" x14ac:dyDescent="0.2">
      <c r="A25" s="56" t="s">
        <v>12</v>
      </c>
      <c r="B25" s="57"/>
      <c r="C25" s="58" t="s">
        <v>55</v>
      </c>
      <c r="D25" s="59"/>
      <c r="E25" s="59"/>
      <c r="F25" s="59"/>
      <c r="G25" s="60"/>
      <c r="H25" s="31" t="s">
        <v>3</v>
      </c>
      <c r="I25" s="198" t="s">
        <v>480</v>
      </c>
      <c r="J25" s="75" t="s">
        <v>480</v>
      </c>
      <c r="K25" s="14" t="s">
        <v>480</v>
      </c>
      <c r="L25" s="14" t="s">
        <v>480</v>
      </c>
      <c r="M25" s="14" t="s">
        <v>480</v>
      </c>
      <c r="N25" s="14" t="s">
        <v>480</v>
      </c>
      <c r="O25" s="14" t="s">
        <v>480</v>
      </c>
      <c r="P25" s="14" t="s">
        <v>480</v>
      </c>
      <c r="Q25" s="14" t="s">
        <v>480</v>
      </c>
      <c r="R25" s="14" t="str">
        <f t="shared" si="0"/>
        <v>-</v>
      </c>
      <c r="S25" s="33" t="s">
        <v>480</v>
      </c>
    </row>
    <row r="26" spans="1:19" s="8" customFormat="1" ht="8.1" customHeight="1" x14ac:dyDescent="0.2">
      <c r="A26" s="56" t="s">
        <v>13</v>
      </c>
      <c r="B26" s="57"/>
      <c r="C26" s="58" t="s">
        <v>77</v>
      </c>
      <c r="D26" s="59"/>
      <c r="E26" s="59"/>
      <c r="F26" s="59"/>
      <c r="G26" s="60"/>
      <c r="H26" s="31" t="s">
        <v>3</v>
      </c>
      <c r="I26" s="198" t="s">
        <v>480</v>
      </c>
      <c r="J26" s="75" t="s">
        <v>480</v>
      </c>
      <c r="K26" s="14" t="s">
        <v>480</v>
      </c>
      <c r="L26" s="14" t="s">
        <v>480</v>
      </c>
      <c r="M26" s="14" t="s">
        <v>480</v>
      </c>
      <c r="N26" s="14" t="s">
        <v>480</v>
      </c>
      <c r="O26" s="14" t="s">
        <v>480</v>
      </c>
      <c r="P26" s="14" t="s">
        <v>480</v>
      </c>
      <c r="Q26" s="14" t="s">
        <v>480</v>
      </c>
      <c r="R26" s="14" t="str">
        <f t="shared" si="0"/>
        <v>-</v>
      </c>
      <c r="S26" s="33" t="s">
        <v>480</v>
      </c>
    </row>
    <row r="27" spans="1:19" s="8" customFormat="1" ht="8.1" customHeight="1" x14ac:dyDescent="0.2">
      <c r="A27" s="56" t="s">
        <v>14</v>
      </c>
      <c r="B27" s="57"/>
      <c r="C27" s="58" t="s">
        <v>78</v>
      </c>
      <c r="D27" s="59"/>
      <c r="E27" s="59"/>
      <c r="F27" s="59"/>
      <c r="G27" s="60"/>
      <c r="H27" s="31" t="s">
        <v>3</v>
      </c>
      <c r="I27" s="198" t="s">
        <v>480</v>
      </c>
      <c r="J27" s="75" t="s">
        <v>480</v>
      </c>
      <c r="K27" s="14" t="s">
        <v>480</v>
      </c>
      <c r="L27" s="14" t="s">
        <v>480</v>
      </c>
      <c r="M27" s="14" t="s">
        <v>480</v>
      </c>
      <c r="N27" s="14" t="s">
        <v>480</v>
      </c>
      <c r="O27" s="14" t="s">
        <v>480</v>
      </c>
      <c r="P27" s="14" t="s">
        <v>480</v>
      </c>
      <c r="Q27" s="14" t="s">
        <v>480</v>
      </c>
      <c r="R27" s="14" t="str">
        <f t="shared" si="0"/>
        <v>-</v>
      </c>
      <c r="S27" s="33" t="s">
        <v>480</v>
      </c>
    </row>
    <row r="28" spans="1:19" s="8" customFormat="1" ht="8.1" customHeight="1" x14ac:dyDescent="0.2">
      <c r="A28" s="56" t="s">
        <v>15</v>
      </c>
      <c r="B28" s="57"/>
      <c r="C28" s="58" t="s">
        <v>79</v>
      </c>
      <c r="D28" s="59"/>
      <c r="E28" s="59"/>
      <c r="F28" s="59"/>
      <c r="G28" s="60"/>
      <c r="H28" s="31" t="s">
        <v>3</v>
      </c>
      <c r="I28" s="198" t="s">
        <v>480</v>
      </c>
      <c r="J28" s="75" t="s">
        <v>480</v>
      </c>
      <c r="K28" s="14" t="s">
        <v>480</v>
      </c>
      <c r="L28" s="14" t="s">
        <v>480</v>
      </c>
      <c r="M28" s="14" t="s">
        <v>480</v>
      </c>
      <c r="N28" s="14" t="s">
        <v>480</v>
      </c>
      <c r="O28" s="14" t="s">
        <v>480</v>
      </c>
      <c r="P28" s="14" t="s">
        <v>480</v>
      </c>
      <c r="Q28" s="14" t="s">
        <v>480</v>
      </c>
      <c r="R28" s="14" t="str">
        <f t="shared" si="0"/>
        <v>-</v>
      </c>
      <c r="S28" s="33" t="s">
        <v>480</v>
      </c>
    </row>
    <row r="29" spans="1:19" s="8" customFormat="1" ht="8.1" customHeight="1" x14ac:dyDescent="0.2">
      <c r="A29" s="94" t="s">
        <v>16</v>
      </c>
      <c r="B29" s="95"/>
      <c r="C29" s="102" t="s">
        <v>80</v>
      </c>
      <c r="D29" s="103"/>
      <c r="E29" s="103"/>
      <c r="F29" s="103"/>
      <c r="G29" s="104"/>
      <c r="H29" s="31" t="s">
        <v>3</v>
      </c>
      <c r="I29" s="198" t="s">
        <v>480</v>
      </c>
      <c r="J29" s="75">
        <v>1729.325998983044</v>
      </c>
      <c r="K29" s="14">
        <v>2116.8605425000005</v>
      </c>
      <c r="L29" s="14">
        <v>2171.6666758553938</v>
      </c>
      <c r="M29" s="14" t="s">
        <v>480</v>
      </c>
      <c r="N29" s="14" t="s">
        <v>480</v>
      </c>
      <c r="O29" s="14" t="s">
        <v>480</v>
      </c>
      <c r="P29" s="14" t="s">
        <v>480</v>
      </c>
      <c r="Q29" s="14" t="s">
        <v>480</v>
      </c>
      <c r="R29" s="14">
        <f t="shared" si="0"/>
        <v>2171.6666758553938</v>
      </c>
      <c r="S29" s="33" t="s">
        <v>480</v>
      </c>
    </row>
    <row r="30" spans="1:19" s="8" customFormat="1" ht="8.1" customHeight="1" x14ac:dyDescent="0.2">
      <c r="A30" s="94" t="s">
        <v>17</v>
      </c>
      <c r="B30" s="95"/>
      <c r="C30" s="102" t="s">
        <v>81</v>
      </c>
      <c r="D30" s="103"/>
      <c r="E30" s="103"/>
      <c r="F30" s="103"/>
      <c r="G30" s="104"/>
      <c r="H30" s="31" t="s">
        <v>3</v>
      </c>
      <c r="I30" s="198" t="s">
        <v>480</v>
      </c>
      <c r="J30" s="75" t="s">
        <v>480</v>
      </c>
      <c r="K30" s="14" t="s">
        <v>480</v>
      </c>
      <c r="L30" s="14" t="s">
        <v>480</v>
      </c>
      <c r="M30" s="14" t="s">
        <v>480</v>
      </c>
      <c r="N30" s="14" t="s">
        <v>480</v>
      </c>
      <c r="O30" s="14" t="s">
        <v>480</v>
      </c>
      <c r="P30" s="14" t="s">
        <v>480</v>
      </c>
      <c r="Q30" s="14" t="s">
        <v>480</v>
      </c>
      <c r="R30" s="14" t="str">
        <f t="shared" si="0"/>
        <v>-</v>
      </c>
      <c r="S30" s="33" t="s">
        <v>480</v>
      </c>
    </row>
    <row r="31" spans="1:19" s="8" customFormat="1" ht="16.5" customHeight="1" x14ac:dyDescent="0.2">
      <c r="A31" s="94" t="s">
        <v>18</v>
      </c>
      <c r="B31" s="95"/>
      <c r="C31" s="102" t="s">
        <v>82</v>
      </c>
      <c r="D31" s="103"/>
      <c r="E31" s="103"/>
      <c r="F31" s="103"/>
      <c r="G31" s="104"/>
      <c r="H31" s="31" t="s">
        <v>3</v>
      </c>
      <c r="I31" s="198" t="s">
        <v>480</v>
      </c>
      <c r="J31" s="75" t="s">
        <v>480</v>
      </c>
      <c r="K31" s="14" t="s">
        <v>480</v>
      </c>
      <c r="L31" s="14" t="s">
        <v>480</v>
      </c>
      <c r="M31" s="14" t="s">
        <v>480</v>
      </c>
      <c r="N31" s="14" t="s">
        <v>480</v>
      </c>
      <c r="O31" s="14" t="s">
        <v>480</v>
      </c>
      <c r="P31" s="14" t="s">
        <v>480</v>
      </c>
      <c r="Q31" s="14" t="s">
        <v>480</v>
      </c>
      <c r="R31" s="14" t="str">
        <f t="shared" si="0"/>
        <v>-</v>
      </c>
      <c r="S31" s="33" t="s">
        <v>480</v>
      </c>
    </row>
    <row r="32" spans="1:19" s="8" customFormat="1" ht="8.1" customHeight="1" x14ac:dyDescent="0.2">
      <c r="A32" s="94" t="s">
        <v>19</v>
      </c>
      <c r="B32" s="95"/>
      <c r="C32" s="87" t="s">
        <v>83</v>
      </c>
      <c r="D32" s="88"/>
      <c r="E32" s="88"/>
      <c r="F32" s="88"/>
      <c r="G32" s="89"/>
      <c r="H32" s="31" t="s">
        <v>3</v>
      </c>
      <c r="I32" s="198" t="s">
        <v>480</v>
      </c>
      <c r="J32" s="75" t="s">
        <v>480</v>
      </c>
      <c r="K32" s="14" t="s">
        <v>480</v>
      </c>
      <c r="L32" s="14" t="s">
        <v>480</v>
      </c>
      <c r="M32" s="14" t="s">
        <v>480</v>
      </c>
      <c r="N32" s="14" t="s">
        <v>480</v>
      </c>
      <c r="O32" s="14" t="s">
        <v>480</v>
      </c>
      <c r="P32" s="14" t="s">
        <v>480</v>
      </c>
      <c r="Q32" s="14" t="s">
        <v>480</v>
      </c>
      <c r="R32" s="14" t="str">
        <f t="shared" si="0"/>
        <v>-</v>
      </c>
      <c r="S32" s="33" t="s">
        <v>480</v>
      </c>
    </row>
    <row r="33" spans="1:19" s="8" customFormat="1" ht="8.1" customHeight="1" x14ac:dyDescent="0.2">
      <c r="A33" s="94" t="s">
        <v>20</v>
      </c>
      <c r="B33" s="95"/>
      <c r="C33" s="87" t="s">
        <v>84</v>
      </c>
      <c r="D33" s="88"/>
      <c r="E33" s="88"/>
      <c r="F33" s="88"/>
      <c r="G33" s="89"/>
      <c r="H33" s="31" t="s">
        <v>3</v>
      </c>
      <c r="I33" s="198" t="s">
        <v>480</v>
      </c>
      <c r="J33" s="75" t="s">
        <v>480</v>
      </c>
      <c r="K33" s="14" t="s">
        <v>480</v>
      </c>
      <c r="L33" s="14" t="s">
        <v>480</v>
      </c>
      <c r="M33" s="14" t="s">
        <v>480</v>
      </c>
      <c r="N33" s="14" t="s">
        <v>480</v>
      </c>
      <c r="O33" s="14" t="s">
        <v>480</v>
      </c>
      <c r="P33" s="14" t="s">
        <v>480</v>
      </c>
      <c r="Q33" s="14" t="s">
        <v>480</v>
      </c>
      <c r="R33" s="14" t="str">
        <f t="shared" si="0"/>
        <v>-</v>
      </c>
      <c r="S33" s="33" t="s">
        <v>480</v>
      </c>
    </row>
    <row r="34" spans="1:19" s="8" customFormat="1" ht="8.1" customHeight="1" x14ac:dyDescent="0.2">
      <c r="A34" s="94" t="s">
        <v>21</v>
      </c>
      <c r="B34" s="95"/>
      <c r="C34" s="102" t="s">
        <v>85</v>
      </c>
      <c r="D34" s="103"/>
      <c r="E34" s="103"/>
      <c r="F34" s="103"/>
      <c r="G34" s="104"/>
      <c r="H34" s="31" t="s">
        <v>3</v>
      </c>
      <c r="I34" s="198" t="s">
        <v>480</v>
      </c>
      <c r="J34" s="75" t="s">
        <v>480</v>
      </c>
      <c r="K34" s="14" t="s">
        <v>480</v>
      </c>
      <c r="L34" s="14" t="s">
        <v>480</v>
      </c>
      <c r="M34" s="14" t="s">
        <v>480</v>
      </c>
      <c r="N34" s="14" t="s">
        <v>480</v>
      </c>
      <c r="O34" s="14" t="s">
        <v>480</v>
      </c>
      <c r="P34" s="14" t="s">
        <v>480</v>
      </c>
      <c r="Q34" s="14" t="s">
        <v>480</v>
      </c>
      <c r="R34" s="14" t="str">
        <f t="shared" si="0"/>
        <v>-</v>
      </c>
      <c r="S34" s="33" t="s">
        <v>480</v>
      </c>
    </row>
    <row r="35" spans="1:19" s="8" customFormat="1" ht="18.75" customHeight="1" x14ac:dyDescent="0.2">
      <c r="A35" s="96" t="s">
        <v>23</v>
      </c>
      <c r="B35" s="97"/>
      <c r="C35" s="110" t="s">
        <v>86</v>
      </c>
      <c r="D35" s="111"/>
      <c r="E35" s="111"/>
      <c r="F35" s="111"/>
      <c r="G35" s="112"/>
      <c r="H35" s="31" t="s">
        <v>3</v>
      </c>
      <c r="I35" s="198">
        <v>1.556</v>
      </c>
      <c r="J35" s="75">
        <f>J44</f>
        <v>1723.4355595799998</v>
      </c>
      <c r="K35" s="14">
        <f>K44</f>
        <v>2100.7487831450399</v>
      </c>
      <c r="L35" s="14">
        <f>L44</f>
        <v>2151.5926448699197</v>
      </c>
      <c r="M35" s="14" t="s">
        <v>480</v>
      </c>
      <c r="N35" s="14" t="s">
        <v>480</v>
      </c>
      <c r="O35" s="14" t="s">
        <v>480</v>
      </c>
      <c r="P35" s="14" t="s">
        <v>480</v>
      </c>
      <c r="Q35" s="14" t="s">
        <v>480</v>
      </c>
      <c r="R35" s="14">
        <f t="shared" si="0"/>
        <v>2151.5926448699197</v>
      </c>
      <c r="S35" s="33" t="s">
        <v>480</v>
      </c>
    </row>
    <row r="36" spans="1:19" s="8" customFormat="1" ht="8.1" customHeight="1" x14ac:dyDescent="0.2">
      <c r="A36" s="94" t="s">
        <v>25</v>
      </c>
      <c r="B36" s="95"/>
      <c r="C36" s="102" t="s">
        <v>43</v>
      </c>
      <c r="D36" s="103"/>
      <c r="E36" s="103"/>
      <c r="F36" s="103"/>
      <c r="G36" s="104"/>
      <c r="H36" s="31" t="s">
        <v>3</v>
      </c>
      <c r="I36" s="198" t="s">
        <v>480</v>
      </c>
      <c r="J36" s="75" t="s">
        <v>480</v>
      </c>
      <c r="K36" s="14" t="s">
        <v>480</v>
      </c>
      <c r="L36" s="14" t="s">
        <v>480</v>
      </c>
      <c r="M36" s="14" t="s">
        <v>480</v>
      </c>
      <c r="N36" s="14" t="s">
        <v>480</v>
      </c>
      <c r="O36" s="14" t="s">
        <v>480</v>
      </c>
      <c r="P36" s="14" t="s">
        <v>480</v>
      </c>
      <c r="Q36" s="14" t="s">
        <v>480</v>
      </c>
      <c r="R36" s="14" t="str">
        <f t="shared" si="0"/>
        <v>-</v>
      </c>
      <c r="S36" s="33" t="s">
        <v>480</v>
      </c>
    </row>
    <row r="37" spans="1:19" s="8" customFormat="1" ht="16.5" customHeight="1" x14ac:dyDescent="0.2">
      <c r="A37" s="94" t="s">
        <v>24</v>
      </c>
      <c r="B37" s="95"/>
      <c r="C37" s="87" t="s">
        <v>44</v>
      </c>
      <c r="D37" s="88"/>
      <c r="E37" s="88"/>
      <c r="F37" s="88"/>
      <c r="G37" s="89"/>
      <c r="H37" s="31" t="s">
        <v>3</v>
      </c>
      <c r="I37" s="198" t="s">
        <v>480</v>
      </c>
      <c r="J37" s="75" t="s">
        <v>480</v>
      </c>
      <c r="K37" s="14" t="s">
        <v>480</v>
      </c>
      <c r="L37" s="14" t="s">
        <v>480</v>
      </c>
      <c r="M37" s="14" t="s">
        <v>480</v>
      </c>
      <c r="N37" s="14" t="s">
        <v>480</v>
      </c>
      <c r="O37" s="14" t="s">
        <v>480</v>
      </c>
      <c r="P37" s="14" t="s">
        <v>480</v>
      </c>
      <c r="Q37" s="14" t="s">
        <v>480</v>
      </c>
      <c r="R37" s="14" t="str">
        <f t="shared" si="0"/>
        <v>-</v>
      </c>
      <c r="S37" s="33" t="s">
        <v>480</v>
      </c>
    </row>
    <row r="38" spans="1:19" s="8" customFormat="1" ht="16.5" customHeight="1" x14ac:dyDescent="0.2">
      <c r="A38" s="94" t="s">
        <v>26</v>
      </c>
      <c r="B38" s="95"/>
      <c r="C38" s="87" t="s">
        <v>53</v>
      </c>
      <c r="D38" s="88"/>
      <c r="E38" s="88"/>
      <c r="F38" s="88"/>
      <c r="G38" s="89"/>
      <c r="H38" s="31" t="s">
        <v>3</v>
      </c>
      <c r="I38" s="198" t="s">
        <v>480</v>
      </c>
      <c r="J38" s="75" t="s">
        <v>480</v>
      </c>
      <c r="K38" s="14" t="s">
        <v>480</v>
      </c>
      <c r="L38" s="14" t="s">
        <v>480</v>
      </c>
      <c r="M38" s="14" t="s">
        <v>480</v>
      </c>
      <c r="N38" s="14" t="s">
        <v>480</v>
      </c>
      <c r="O38" s="14" t="s">
        <v>480</v>
      </c>
      <c r="P38" s="14" t="s">
        <v>480</v>
      </c>
      <c r="Q38" s="14" t="s">
        <v>480</v>
      </c>
      <c r="R38" s="14" t="str">
        <f t="shared" si="0"/>
        <v>-</v>
      </c>
      <c r="S38" s="33" t="s">
        <v>480</v>
      </c>
    </row>
    <row r="39" spans="1:19" s="8" customFormat="1" ht="16.5" customHeight="1" x14ac:dyDescent="0.2">
      <c r="A39" s="94" t="s">
        <v>27</v>
      </c>
      <c r="B39" s="95"/>
      <c r="C39" s="87" t="s">
        <v>54</v>
      </c>
      <c r="D39" s="88"/>
      <c r="E39" s="88"/>
      <c r="F39" s="88"/>
      <c r="G39" s="89"/>
      <c r="H39" s="31" t="s">
        <v>3</v>
      </c>
      <c r="I39" s="198" t="s">
        <v>480</v>
      </c>
      <c r="J39" s="75" t="s">
        <v>480</v>
      </c>
      <c r="K39" s="14" t="s">
        <v>480</v>
      </c>
      <c r="L39" s="14" t="s">
        <v>480</v>
      </c>
      <c r="M39" s="14" t="s">
        <v>480</v>
      </c>
      <c r="N39" s="14" t="s">
        <v>480</v>
      </c>
      <c r="O39" s="14" t="s">
        <v>480</v>
      </c>
      <c r="P39" s="14" t="s">
        <v>480</v>
      </c>
      <c r="Q39" s="14" t="s">
        <v>480</v>
      </c>
      <c r="R39" s="14" t="str">
        <f t="shared" si="0"/>
        <v>-</v>
      </c>
      <c r="S39" s="33" t="s">
        <v>480</v>
      </c>
    </row>
    <row r="40" spans="1:19" s="8" customFormat="1" ht="8.1" customHeight="1" x14ac:dyDescent="0.2">
      <c r="A40" s="94" t="s">
        <v>28</v>
      </c>
      <c r="B40" s="95"/>
      <c r="C40" s="102" t="s">
        <v>55</v>
      </c>
      <c r="D40" s="103"/>
      <c r="E40" s="103"/>
      <c r="F40" s="103"/>
      <c r="G40" s="104"/>
      <c r="H40" s="31" t="s">
        <v>3</v>
      </c>
      <c r="I40" s="198" t="s">
        <v>480</v>
      </c>
      <c r="J40" s="75" t="s">
        <v>480</v>
      </c>
      <c r="K40" s="14" t="s">
        <v>480</v>
      </c>
      <c r="L40" s="14" t="s">
        <v>480</v>
      </c>
      <c r="M40" s="14" t="s">
        <v>480</v>
      </c>
      <c r="N40" s="14" t="s">
        <v>480</v>
      </c>
      <c r="O40" s="14" t="s">
        <v>480</v>
      </c>
      <c r="P40" s="14" t="s">
        <v>480</v>
      </c>
      <c r="Q40" s="14" t="s">
        <v>480</v>
      </c>
      <c r="R40" s="14" t="str">
        <f t="shared" si="0"/>
        <v>-</v>
      </c>
      <c r="S40" s="33" t="s">
        <v>480</v>
      </c>
    </row>
    <row r="41" spans="1:19" s="8" customFormat="1" ht="8.1" customHeight="1" x14ac:dyDescent="0.2">
      <c r="A41" s="94" t="s">
        <v>29</v>
      </c>
      <c r="B41" s="95"/>
      <c r="C41" s="102" t="s">
        <v>77</v>
      </c>
      <c r="D41" s="103"/>
      <c r="E41" s="103"/>
      <c r="F41" s="103"/>
      <c r="G41" s="104"/>
      <c r="H41" s="31" t="s">
        <v>3</v>
      </c>
      <c r="I41" s="198" t="s">
        <v>480</v>
      </c>
      <c r="J41" s="75" t="s">
        <v>480</v>
      </c>
      <c r="K41" s="14" t="s">
        <v>480</v>
      </c>
      <c r="L41" s="14" t="s">
        <v>480</v>
      </c>
      <c r="M41" s="14" t="s">
        <v>480</v>
      </c>
      <c r="N41" s="14" t="s">
        <v>480</v>
      </c>
      <c r="O41" s="14" t="s">
        <v>480</v>
      </c>
      <c r="P41" s="14" t="s">
        <v>480</v>
      </c>
      <c r="Q41" s="14" t="s">
        <v>480</v>
      </c>
      <c r="R41" s="14" t="str">
        <f t="shared" si="0"/>
        <v>-</v>
      </c>
      <c r="S41" s="33" t="s">
        <v>480</v>
      </c>
    </row>
    <row r="42" spans="1:19" s="8" customFormat="1" ht="8.1" customHeight="1" x14ac:dyDescent="0.2">
      <c r="A42" s="94" t="s">
        <v>30</v>
      </c>
      <c r="B42" s="95"/>
      <c r="C42" s="102" t="s">
        <v>78</v>
      </c>
      <c r="D42" s="103"/>
      <c r="E42" s="103"/>
      <c r="F42" s="103"/>
      <c r="G42" s="104"/>
      <c r="H42" s="31" t="s">
        <v>3</v>
      </c>
      <c r="I42" s="198" t="s">
        <v>480</v>
      </c>
      <c r="J42" s="75" t="s">
        <v>480</v>
      </c>
      <c r="K42" s="14" t="s">
        <v>480</v>
      </c>
      <c r="L42" s="14" t="s">
        <v>480</v>
      </c>
      <c r="M42" s="14" t="s">
        <v>480</v>
      </c>
      <c r="N42" s="14" t="s">
        <v>480</v>
      </c>
      <c r="O42" s="14" t="s">
        <v>480</v>
      </c>
      <c r="P42" s="14" t="s">
        <v>480</v>
      </c>
      <c r="Q42" s="14" t="s">
        <v>480</v>
      </c>
      <c r="R42" s="14" t="str">
        <f t="shared" si="0"/>
        <v>-</v>
      </c>
      <c r="S42" s="33" t="s">
        <v>480</v>
      </c>
    </row>
    <row r="43" spans="1:19" s="8" customFormat="1" ht="8.1" customHeight="1" x14ac:dyDescent="0.2">
      <c r="A43" s="94" t="s">
        <v>31</v>
      </c>
      <c r="B43" s="95"/>
      <c r="C43" s="102" t="s">
        <v>79</v>
      </c>
      <c r="D43" s="103"/>
      <c r="E43" s="103"/>
      <c r="F43" s="103"/>
      <c r="G43" s="104"/>
      <c r="H43" s="31" t="s">
        <v>3</v>
      </c>
      <c r="I43" s="198" t="s">
        <v>480</v>
      </c>
      <c r="J43" s="75" t="s">
        <v>480</v>
      </c>
      <c r="K43" s="14" t="s">
        <v>480</v>
      </c>
      <c r="L43" s="14" t="s">
        <v>480</v>
      </c>
      <c r="M43" s="14" t="s">
        <v>480</v>
      </c>
      <c r="N43" s="14" t="s">
        <v>480</v>
      </c>
      <c r="O43" s="14" t="s">
        <v>480</v>
      </c>
      <c r="P43" s="14" t="s">
        <v>480</v>
      </c>
      <c r="Q43" s="14" t="s">
        <v>480</v>
      </c>
      <c r="R43" s="14" t="str">
        <f t="shared" si="0"/>
        <v>-</v>
      </c>
      <c r="S43" s="33" t="s">
        <v>480</v>
      </c>
    </row>
    <row r="44" spans="1:19" s="8" customFormat="1" ht="8.1" customHeight="1" x14ac:dyDescent="0.2">
      <c r="A44" s="94" t="s">
        <v>32</v>
      </c>
      <c r="B44" s="95"/>
      <c r="C44" s="102" t="s">
        <v>80</v>
      </c>
      <c r="D44" s="103"/>
      <c r="E44" s="103"/>
      <c r="F44" s="103"/>
      <c r="G44" s="104"/>
      <c r="H44" s="31" t="s">
        <v>3</v>
      </c>
      <c r="I44" s="198">
        <v>1.556</v>
      </c>
      <c r="J44" s="75">
        <f>1719435.55958/1000+4</f>
        <v>1723.4355595799998</v>
      </c>
      <c r="K44" s="14">
        <f>2096748.78314504/1000+4</f>
        <v>2100.7487831450399</v>
      </c>
      <c r="L44" s="14">
        <f>2148592.64486992/1000+3</f>
        <v>2151.5926448699197</v>
      </c>
      <c r="M44" s="14" t="s">
        <v>480</v>
      </c>
      <c r="N44" s="14" t="s">
        <v>480</v>
      </c>
      <c r="O44" s="14" t="s">
        <v>480</v>
      </c>
      <c r="P44" s="14" t="s">
        <v>480</v>
      </c>
      <c r="Q44" s="14" t="s">
        <v>480</v>
      </c>
      <c r="R44" s="14">
        <f t="shared" si="0"/>
        <v>2151.5926448699197</v>
      </c>
      <c r="S44" s="33" t="s">
        <v>480</v>
      </c>
    </row>
    <row r="45" spans="1:19" s="8" customFormat="1" ht="8.1" customHeight="1" x14ac:dyDescent="0.2">
      <c r="A45" s="94" t="s">
        <v>33</v>
      </c>
      <c r="B45" s="95"/>
      <c r="C45" s="102" t="s">
        <v>81</v>
      </c>
      <c r="D45" s="103"/>
      <c r="E45" s="103"/>
      <c r="F45" s="103"/>
      <c r="G45" s="104"/>
      <c r="H45" s="31" t="s">
        <v>3</v>
      </c>
      <c r="I45" s="198" t="s">
        <v>480</v>
      </c>
      <c r="J45" s="75" t="s">
        <v>480</v>
      </c>
      <c r="K45" s="14" t="s">
        <v>480</v>
      </c>
      <c r="L45" s="14" t="s">
        <v>480</v>
      </c>
      <c r="M45" s="14" t="s">
        <v>480</v>
      </c>
      <c r="N45" s="14" t="s">
        <v>480</v>
      </c>
      <c r="O45" s="14" t="s">
        <v>480</v>
      </c>
      <c r="P45" s="14" t="s">
        <v>480</v>
      </c>
      <c r="Q45" s="14" t="s">
        <v>480</v>
      </c>
      <c r="R45" s="14" t="str">
        <f t="shared" si="0"/>
        <v>-</v>
      </c>
      <c r="S45" s="33" t="s">
        <v>480</v>
      </c>
    </row>
    <row r="46" spans="1:19" s="8" customFormat="1" ht="16.5" customHeight="1" x14ac:dyDescent="0.2">
      <c r="A46" s="94" t="s">
        <v>34</v>
      </c>
      <c r="B46" s="95"/>
      <c r="C46" s="102" t="s">
        <v>82</v>
      </c>
      <c r="D46" s="103"/>
      <c r="E46" s="103"/>
      <c r="F46" s="103"/>
      <c r="G46" s="104"/>
      <c r="H46" s="31" t="s">
        <v>3</v>
      </c>
      <c r="I46" s="198" t="s">
        <v>480</v>
      </c>
      <c r="J46" s="75" t="s">
        <v>480</v>
      </c>
      <c r="K46" s="14" t="s">
        <v>480</v>
      </c>
      <c r="L46" s="14" t="s">
        <v>480</v>
      </c>
      <c r="M46" s="14" t="s">
        <v>480</v>
      </c>
      <c r="N46" s="14" t="s">
        <v>480</v>
      </c>
      <c r="O46" s="14" t="s">
        <v>480</v>
      </c>
      <c r="P46" s="14" t="s">
        <v>480</v>
      </c>
      <c r="Q46" s="14" t="s">
        <v>480</v>
      </c>
      <c r="R46" s="14" t="str">
        <f t="shared" si="0"/>
        <v>-</v>
      </c>
      <c r="S46" s="33" t="s">
        <v>480</v>
      </c>
    </row>
    <row r="47" spans="1:19" s="8" customFormat="1" ht="8.1" customHeight="1" x14ac:dyDescent="0.2">
      <c r="A47" s="94" t="s">
        <v>35</v>
      </c>
      <c r="B47" s="95"/>
      <c r="C47" s="87" t="s">
        <v>83</v>
      </c>
      <c r="D47" s="88"/>
      <c r="E47" s="88"/>
      <c r="F47" s="88"/>
      <c r="G47" s="89"/>
      <c r="H47" s="31" t="s">
        <v>3</v>
      </c>
      <c r="I47" s="198" t="s">
        <v>480</v>
      </c>
      <c r="J47" s="75" t="s">
        <v>480</v>
      </c>
      <c r="K47" s="14" t="s">
        <v>480</v>
      </c>
      <c r="L47" s="14" t="s">
        <v>480</v>
      </c>
      <c r="M47" s="14" t="s">
        <v>480</v>
      </c>
      <c r="N47" s="14" t="s">
        <v>480</v>
      </c>
      <c r="O47" s="14" t="s">
        <v>480</v>
      </c>
      <c r="P47" s="14" t="s">
        <v>480</v>
      </c>
      <c r="Q47" s="14" t="s">
        <v>480</v>
      </c>
      <c r="R47" s="14" t="str">
        <f t="shared" si="0"/>
        <v>-</v>
      </c>
      <c r="S47" s="33" t="s">
        <v>480</v>
      </c>
    </row>
    <row r="48" spans="1:19" s="8" customFormat="1" ht="8.1" customHeight="1" x14ac:dyDescent="0.2">
      <c r="A48" s="94" t="s">
        <v>36</v>
      </c>
      <c r="B48" s="95"/>
      <c r="C48" s="87" t="s">
        <v>84</v>
      </c>
      <c r="D48" s="88"/>
      <c r="E48" s="88"/>
      <c r="F48" s="88"/>
      <c r="G48" s="89"/>
      <c r="H48" s="31" t="s">
        <v>3</v>
      </c>
      <c r="I48" s="198" t="s">
        <v>480</v>
      </c>
      <c r="J48" s="75" t="s">
        <v>480</v>
      </c>
      <c r="K48" s="14" t="s">
        <v>480</v>
      </c>
      <c r="L48" s="14" t="s">
        <v>480</v>
      </c>
      <c r="M48" s="14" t="s">
        <v>480</v>
      </c>
      <c r="N48" s="14" t="s">
        <v>480</v>
      </c>
      <c r="O48" s="14" t="s">
        <v>480</v>
      </c>
      <c r="P48" s="14" t="s">
        <v>480</v>
      </c>
      <c r="Q48" s="14" t="s">
        <v>480</v>
      </c>
      <c r="R48" s="14" t="str">
        <f t="shared" si="0"/>
        <v>-</v>
      </c>
      <c r="S48" s="33" t="s">
        <v>480</v>
      </c>
    </row>
    <row r="49" spans="1:19" s="8" customFormat="1" ht="8.1" customHeight="1" x14ac:dyDescent="0.2">
      <c r="A49" s="94" t="s">
        <v>37</v>
      </c>
      <c r="B49" s="95"/>
      <c r="C49" s="102" t="s">
        <v>85</v>
      </c>
      <c r="D49" s="103"/>
      <c r="E49" s="103"/>
      <c r="F49" s="103"/>
      <c r="G49" s="104"/>
      <c r="H49" s="31" t="s">
        <v>3</v>
      </c>
      <c r="I49" s="198" t="s">
        <v>480</v>
      </c>
      <c r="J49" s="75" t="s">
        <v>480</v>
      </c>
      <c r="K49" s="14" t="s">
        <v>480</v>
      </c>
      <c r="L49" s="14" t="s">
        <v>480</v>
      </c>
      <c r="M49" s="14" t="s">
        <v>480</v>
      </c>
      <c r="N49" s="14" t="s">
        <v>480</v>
      </c>
      <c r="O49" s="14" t="s">
        <v>480</v>
      </c>
      <c r="P49" s="14" t="s">
        <v>480</v>
      </c>
      <c r="Q49" s="14" t="s">
        <v>480</v>
      </c>
      <c r="R49" s="14" t="str">
        <f t="shared" si="0"/>
        <v>-</v>
      </c>
      <c r="S49" s="33" t="s">
        <v>480</v>
      </c>
    </row>
    <row r="50" spans="1:19" s="8" customFormat="1" ht="15" customHeight="1" x14ac:dyDescent="0.2">
      <c r="A50" s="96" t="s">
        <v>38</v>
      </c>
      <c r="B50" s="97"/>
      <c r="C50" s="113" t="s">
        <v>87</v>
      </c>
      <c r="D50" s="114"/>
      <c r="E50" s="114"/>
      <c r="F50" s="114"/>
      <c r="G50" s="115"/>
      <c r="H50" s="31" t="s">
        <v>3</v>
      </c>
      <c r="I50" s="198" t="s">
        <v>480</v>
      </c>
      <c r="J50" s="75" t="s">
        <v>480</v>
      </c>
      <c r="K50" s="14" t="s">
        <v>480</v>
      </c>
      <c r="L50" s="14" t="s">
        <v>480</v>
      </c>
      <c r="M50" s="14" t="s">
        <v>480</v>
      </c>
      <c r="N50" s="14" t="s">
        <v>480</v>
      </c>
      <c r="O50" s="14" t="s">
        <v>480</v>
      </c>
      <c r="P50" s="14" t="s">
        <v>480</v>
      </c>
      <c r="Q50" s="14" t="s">
        <v>480</v>
      </c>
      <c r="R50" s="14" t="str">
        <f t="shared" si="0"/>
        <v>-</v>
      </c>
      <c r="S50" s="33" t="s">
        <v>480</v>
      </c>
    </row>
    <row r="51" spans="1:19" s="8" customFormat="1" ht="8.1" customHeight="1" x14ac:dyDescent="0.2">
      <c r="A51" s="94" t="s">
        <v>24</v>
      </c>
      <c r="B51" s="95"/>
      <c r="C51" s="87" t="s">
        <v>88</v>
      </c>
      <c r="D51" s="88"/>
      <c r="E51" s="88"/>
      <c r="F51" s="88"/>
      <c r="G51" s="89"/>
      <c r="H51" s="31" t="s">
        <v>3</v>
      </c>
      <c r="I51" s="198" t="s">
        <v>480</v>
      </c>
      <c r="J51" s="75" t="s">
        <v>480</v>
      </c>
      <c r="K51" s="14" t="s">
        <v>480</v>
      </c>
      <c r="L51" s="14" t="s">
        <v>480</v>
      </c>
      <c r="M51" s="14" t="s">
        <v>480</v>
      </c>
      <c r="N51" s="14" t="s">
        <v>480</v>
      </c>
      <c r="O51" s="14" t="s">
        <v>480</v>
      </c>
      <c r="P51" s="14" t="s">
        <v>480</v>
      </c>
      <c r="Q51" s="14" t="s">
        <v>480</v>
      </c>
      <c r="R51" s="14" t="str">
        <f t="shared" si="0"/>
        <v>-</v>
      </c>
      <c r="S51" s="33" t="s">
        <v>480</v>
      </c>
    </row>
    <row r="52" spans="1:19" s="8" customFormat="1" ht="8.1" customHeight="1" x14ac:dyDescent="0.2">
      <c r="A52" s="94" t="s">
        <v>26</v>
      </c>
      <c r="B52" s="95"/>
      <c r="C52" s="87" t="s">
        <v>89</v>
      </c>
      <c r="D52" s="88"/>
      <c r="E52" s="88"/>
      <c r="F52" s="88"/>
      <c r="G52" s="89"/>
      <c r="H52" s="31" t="s">
        <v>3</v>
      </c>
      <c r="I52" s="198" t="s">
        <v>480</v>
      </c>
      <c r="J52" s="75" t="s">
        <v>480</v>
      </c>
      <c r="K52" s="14" t="s">
        <v>480</v>
      </c>
      <c r="L52" s="14" t="s">
        <v>480</v>
      </c>
      <c r="M52" s="14" t="s">
        <v>480</v>
      </c>
      <c r="N52" s="14" t="s">
        <v>480</v>
      </c>
      <c r="O52" s="14" t="s">
        <v>480</v>
      </c>
      <c r="P52" s="14" t="s">
        <v>480</v>
      </c>
      <c r="Q52" s="14" t="s">
        <v>480</v>
      </c>
      <c r="R52" s="14" t="str">
        <f t="shared" si="0"/>
        <v>-</v>
      </c>
      <c r="S52" s="33" t="s">
        <v>480</v>
      </c>
    </row>
    <row r="53" spans="1:19" s="8" customFormat="1" ht="8.1" customHeight="1" x14ac:dyDescent="0.2">
      <c r="A53" s="94" t="s">
        <v>39</v>
      </c>
      <c r="B53" s="95"/>
      <c r="C53" s="116" t="s">
        <v>90</v>
      </c>
      <c r="D53" s="117"/>
      <c r="E53" s="117"/>
      <c r="F53" s="117"/>
      <c r="G53" s="118"/>
      <c r="H53" s="31" t="s">
        <v>3</v>
      </c>
      <c r="I53" s="198" t="s">
        <v>480</v>
      </c>
      <c r="J53" s="75"/>
      <c r="K53" s="14"/>
      <c r="L53" s="14"/>
      <c r="M53" s="14" t="s">
        <v>480</v>
      </c>
      <c r="N53" s="14" t="s">
        <v>480</v>
      </c>
      <c r="O53" s="14" t="s">
        <v>480</v>
      </c>
      <c r="P53" s="14" t="s">
        <v>480</v>
      </c>
      <c r="Q53" s="14" t="s">
        <v>480</v>
      </c>
      <c r="R53" s="14">
        <f t="shared" si="0"/>
        <v>0</v>
      </c>
      <c r="S53" s="33" t="s">
        <v>480</v>
      </c>
    </row>
    <row r="54" spans="1:19" s="8" customFormat="1" ht="16.5" customHeight="1" x14ac:dyDescent="0.2">
      <c r="A54" s="94" t="s">
        <v>41</v>
      </c>
      <c r="B54" s="95"/>
      <c r="C54" s="119" t="s">
        <v>91</v>
      </c>
      <c r="D54" s="120"/>
      <c r="E54" s="120"/>
      <c r="F54" s="120"/>
      <c r="G54" s="121"/>
      <c r="H54" s="31" t="s">
        <v>3</v>
      </c>
      <c r="I54" s="198" t="s">
        <v>480</v>
      </c>
      <c r="J54" s="75" t="s">
        <v>480</v>
      </c>
      <c r="K54" s="14" t="s">
        <v>480</v>
      </c>
      <c r="L54" s="14" t="s">
        <v>480</v>
      </c>
      <c r="M54" s="14" t="s">
        <v>480</v>
      </c>
      <c r="N54" s="14" t="s">
        <v>480</v>
      </c>
      <c r="O54" s="14" t="s">
        <v>480</v>
      </c>
      <c r="P54" s="14" t="s">
        <v>480</v>
      </c>
      <c r="Q54" s="14" t="s">
        <v>480</v>
      </c>
      <c r="R54" s="14" t="str">
        <f t="shared" si="0"/>
        <v>-</v>
      </c>
      <c r="S54" s="33" t="s">
        <v>480</v>
      </c>
    </row>
    <row r="55" spans="1:19" s="8" customFormat="1" ht="8.1" customHeight="1" x14ac:dyDescent="0.2">
      <c r="A55" s="94" t="s">
        <v>56</v>
      </c>
      <c r="B55" s="95"/>
      <c r="C55" s="119" t="s">
        <v>92</v>
      </c>
      <c r="D55" s="120"/>
      <c r="E55" s="120"/>
      <c r="F55" s="120"/>
      <c r="G55" s="121"/>
      <c r="H55" s="31" t="s">
        <v>3</v>
      </c>
      <c r="I55" s="198" t="s">
        <v>480</v>
      </c>
      <c r="J55" s="75"/>
      <c r="K55" s="14"/>
      <c r="L55" s="14"/>
      <c r="M55" s="14" t="s">
        <v>480</v>
      </c>
      <c r="N55" s="14" t="s">
        <v>480</v>
      </c>
      <c r="O55" s="14" t="s">
        <v>480</v>
      </c>
      <c r="P55" s="14" t="s">
        <v>480</v>
      </c>
      <c r="Q55" s="14" t="s">
        <v>480</v>
      </c>
      <c r="R55" s="14">
        <f t="shared" si="0"/>
        <v>0</v>
      </c>
      <c r="S55" s="33" t="s">
        <v>480</v>
      </c>
    </row>
    <row r="56" spans="1:19" s="8" customFormat="1" ht="8.1" customHeight="1" x14ac:dyDescent="0.2">
      <c r="A56" s="94" t="s">
        <v>40</v>
      </c>
      <c r="B56" s="95"/>
      <c r="C56" s="116" t="s">
        <v>93</v>
      </c>
      <c r="D56" s="117"/>
      <c r="E56" s="117"/>
      <c r="F56" s="117"/>
      <c r="G56" s="118"/>
      <c r="H56" s="31" t="s">
        <v>3</v>
      </c>
      <c r="I56" s="198" t="s">
        <v>480</v>
      </c>
      <c r="J56" s="75" t="s">
        <v>480</v>
      </c>
      <c r="K56" s="14" t="s">
        <v>480</v>
      </c>
      <c r="L56" s="14" t="s">
        <v>480</v>
      </c>
      <c r="M56" s="14" t="s">
        <v>480</v>
      </c>
      <c r="N56" s="14" t="s">
        <v>480</v>
      </c>
      <c r="O56" s="14" t="s">
        <v>480</v>
      </c>
      <c r="P56" s="14" t="s">
        <v>480</v>
      </c>
      <c r="Q56" s="14" t="s">
        <v>480</v>
      </c>
      <c r="R56" s="14" t="str">
        <f t="shared" si="0"/>
        <v>-</v>
      </c>
      <c r="S56" s="33" t="s">
        <v>480</v>
      </c>
    </row>
    <row r="57" spans="1:19" s="8" customFormat="1" ht="8.1" customHeight="1" x14ac:dyDescent="0.2">
      <c r="A57" s="94" t="s">
        <v>27</v>
      </c>
      <c r="B57" s="95"/>
      <c r="C57" s="87" t="s">
        <v>94</v>
      </c>
      <c r="D57" s="88"/>
      <c r="E57" s="88"/>
      <c r="F57" s="88"/>
      <c r="G57" s="89"/>
      <c r="H57" s="31" t="s">
        <v>3</v>
      </c>
      <c r="I57" s="198" t="s">
        <v>480</v>
      </c>
      <c r="J57" s="75" t="s">
        <v>480</v>
      </c>
      <c r="K57" s="14" t="s">
        <v>480</v>
      </c>
      <c r="L57" s="14" t="s">
        <v>480</v>
      </c>
      <c r="M57" s="14" t="s">
        <v>480</v>
      </c>
      <c r="N57" s="14" t="s">
        <v>480</v>
      </c>
      <c r="O57" s="14" t="s">
        <v>480</v>
      </c>
      <c r="P57" s="14" t="s">
        <v>480</v>
      </c>
      <c r="Q57" s="14" t="s">
        <v>480</v>
      </c>
      <c r="R57" s="14" t="str">
        <f t="shared" si="0"/>
        <v>-</v>
      </c>
      <c r="S57" s="33" t="s">
        <v>480</v>
      </c>
    </row>
    <row r="58" spans="1:19" s="8" customFormat="1" ht="8.1" customHeight="1" x14ac:dyDescent="0.2">
      <c r="A58" s="94" t="s">
        <v>57</v>
      </c>
      <c r="B58" s="95"/>
      <c r="C58" s="87" t="s">
        <v>95</v>
      </c>
      <c r="D58" s="88"/>
      <c r="E58" s="88"/>
      <c r="F58" s="88"/>
      <c r="G58" s="89"/>
      <c r="H58" s="31" t="s">
        <v>3</v>
      </c>
      <c r="I58" s="198" t="s">
        <v>480</v>
      </c>
      <c r="J58" s="75" t="s">
        <v>480</v>
      </c>
      <c r="K58" s="14" t="s">
        <v>480</v>
      </c>
      <c r="L58" s="14" t="s">
        <v>480</v>
      </c>
      <c r="M58" s="14" t="s">
        <v>480</v>
      </c>
      <c r="N58" s="14" t="s">
        <v>480</v>
      </c>
      <c r="O58" s="14" t="s">
        <v>480</v>
      </c>
      <c r="P58" s="14" t="s">
        <v>480</v>
      </c>
      <c r="Q58" s="14" t="s">
        <v>480</v>
      </c>
      <c r="R58" s="14" t="str">
        <f t="shared" si="0"/>
        <v>-</v>
      </c>
      <c r="S58" s="33" t="s">
        <v>480</v>
      </c>
    </row>
    <row r="59" spans="1:19" s="8" customFormat="1" ht="11.25" customHeight="1" x14ac:dyDescent="0.2">
      <c r="A59" s="96" t="s">
        <v>58</v>
      </c>
      <c r="B59" s="97"/>
      <c r="C59" s="113" t="s">
        <v>96</v>
      </c>
      <c r="D59" s="114"/>
      <c r="E59" s="114"/>
      <c r="F59" s="114"/>
      <c r="G59" s="115"/>
      <c r="H59" s="31" t="s">
        <v>3</v>
      </c>
      <c r="I59" s="198" t="s">
        <v>480</v>
      </c>
      <c r="J59" s="75" t="s">
        <v>480</v>
      </c>
      <c r="K59" s="14" t="s">
        <v>480</v>
      </c>
      <c r="L59" s="14" t="s">
        <v>480</v>
      </c>
      <c r="M59" s="14" t="s">
        <v>480</v>
      </c>
      <c r="N59" s="14" t="s">
        <v>480</v>
      </c>
      <c r="O59" s="14" t="s">
        <v>480</v>
      </c>
      <c r="P59" s="14" t="s">
        <v>480</v>
      </c>
      <c r="Q59" s="14" t="s">
        <v>480</v>
      </c>
      <c r="R59" s="14" t="str">
        <f t="shared" si="0"/>
        <v>-</v>
      </c>
      <c r="S59" s="33" t="s">
        <v>480</v>
      </c>
    </row>
    <row r="60" spans="1:19" s="8" customFormat="1" ht="16.5" customHeight="1" x14ac:dyDescent="0.2">
      <c r="A60" s="94" t="s">
        <v>59</v>
      </c>
      <c r="B60" s="95"/>
      <c r="C60" s="87" t="s">
        <v>97</v>
      </c>
      <c r="D60" s="88"/>
      <c r="E60" s="88"/>
      <c r="F60" s="88"/>
      <c r="G60" s="89"/>
      <c r="H60" s="31" t="s">
        <v>3</v>
      </c>
      <c r="I60" s="198" t="s">
        <v>480</v>
      </c>
      <c r="J60" s="75" t="s">
        <v>480</v>
      </c>
      <c r="K60" s="14" t="s">
        <v>480</v>
      </c>
      <c r="L60" s="14" t="s">
        <v>480</v>
      </c>
      <c r="M60" s="14" t="s">
        <v>480</v>
      </c>
      <c r="N60" s="14" t="s">
        <v>480</v>
      </c>
      <c r="O60" s="14" t="s">
        <v>480</v>
      </c>
      <c r="P60" s="14" t="s">
        <v>480</v>
      </c>
      <c r="Q60" s="14" t="s">
        <v>480</v>
      </c>
      <c r="R60" s="14" t="str">
        <f t="shared" si="0"/>
        <v>-</v>
      </c>
      <c r="S60" s="33" t="s">
        <v>480</v>
      </c>
    </row>
    <row r="61" spans="1:19" s="8" customFormat="1" ht="16.5" customHeight="1" x14ac:dyDescent="0.2">
      <c r="A61" s="94" t="s">
        <v>60</v>
      </c>
      <c r="B61" s="95"/>
      <c r="C61" s="87" t="s">
        <v>98</v>
      </c>
      <c r="D61" s="88"/>
      <c r="E61" s="88"/>
      <c r="F61" s="88"/>
      <c r="G61" s="89"/>
      <c r="H61" s="31" t="s">
        <v>3</v>
      </c>
      <c r="I61" s="198" t="s">
        <v>480</v>
      </c>
      <c r="J61" s="75" t="s">
        <v>480</v>
      </c>
      <c r="K61" s="14" t="s">
        <v>480</v>
      </c>
      <c r="L61" s="14" t="s">
        <v>480</v>
      </c>
      <c r="M61" s="14" t="s">
        <v>480</v>
      </c>
      <c r="N61" s="14" t="s">
        <v>480</v>
      </c>
      <c r="O61" s="14" t="s">
        <v>480</v>
      </c>
      <c r="P61" s="14" t="s">
        <v>480</v>
      </c>
      <c r="Q61" s="14" t="s">
        <v>480</v>
      </c>
      <c r="R61" s="14" t="str">
        <f t="shared" si="0"/>
        <v>-</v>
      </c>
      <c r="S61" s="33" t="s">
        <v>480</v>
      </c>
    </row>
    <row r="62" spans="1:19" s="8" customFormat="1" ht="8.1" customHeight="1" x14ac:dyDescent="0.2">
      <c r="A62" s="94" t="s">
        <v>61</v>
      </c>
      <c r="B62" s="95"/>
      <c r="C62" s="87" t="s">
        <v>99</v>
      </c>
      <c r="D62" s="88"/>
      <c r="E62" s="88"/>
      <c r="F62" s="88"/>
      <c r="G62" s="89"/>
      <c r="H62" s="31" t="s">
        <v>3</v>
      </c>
      <c r="I62" s="198" t="s">
        <v>480</v>
      </c>
      <c r="J62" s="75" t="s">
        <v>480</v>
      </c>
      <c r="K62" s="14" t="s">
        <v>480</v>
      </c>
      <c r="L62" s="14" t="s">
        <v>480</v>
      </c>
      <c r="M62" s="14" t="s">
        <v>480</v>
      </c>
      <c r="N62" s="14" t="s">
        <v>480</v>
      </c>
      <c r="O62" s="14" t="s">
        <v>480</v>
      </c>
      <c r="P62" s="14" t="s">
        <v>480</v>
      </c>
      <c r="Q62" s="14" t="s">
        <v>480</v>
      </c>
      <c r="R62" s="14" t="str">
        <f t="shared" si="0"/>
        <v>-</v>
      </c>
      <c r="S62" s="33" t="s">
        <v>480</v>
      </c>
    </row>
    <row r="63" spans="1:19" s="8" customFormat="1" ht="8.1" customHeight="1" x14ac:dyDescent="0.2">
      <c r="A63" s="94" t="s">
        <v>62</v>
      </c>
      <c r="B63" s="95"/>
      <c r="C63" s="87" t="s">
        <v>100</v>
      </c>
      <c r="D63" s="88"/>
      <c r="E63" s="88"/>
      <c r="F63" s="88"/>
      <c r="G63" s="89"/>
      <c r="H63" s="31" t="s">
        <v>3</v>
      </c>
      <c r="I63" s="198" t="s">
        <v>480</v>
      </c>
      <c r="J63" s="75" t="s">
        <v>480</v>
      </c>
      <c r="K63" s="14" t="s">
        <v>480</v>
      </c>
      <c r="L63" s="14" t="s">
        <v>480</v>
      </c>
      <c r="M63" s="14" t="s">
        <v>480</v>
      </c>
      <c r="N63" s="14" t="s">
        <v>480</v>
      </c>
      <c r="O63" s="14" t="s">
        <v>480</v>
      </c>
      <c r="P63" s="14" t="s">
        <v>480</v>
      </c>
      <c r="Q63" s="14" t="s">
        <v>480</v>
      </c>
      <c r="R63" s="14" t="str">
        <f t="shared" si="0"/>
        <v>-</v>
      </c>
      <c r="S63" s="33" t="s">
        <v>480</v>
      </c>
    </row>
    <row r="64" spans="1:19" s="8" customFormat="1" ht="8.1" customHeight="1" x14ac:dyDescent="0.2">
      <c r="A64" s="94" t="s">
        <v>63</v>
      </c>
      <c r="B64" s="95"/>
      <c r="C64" s="87" t="s">
        <v>101</v>
      </c>
      <c r="D64" s="88"/>
      <c r="E64" s="88"/>
      <c r="F64" s="88"/>
      <c r="G64" s="89"/>
      <c r="H64" s="31" t="s">
        <v>3</v>
      </c>
      <c r="I64" s="198" t="s">
        <v>480</v>
      </c>
      <c r="J64" s="79" t="s">
        <v>480</v>
      </c>
      <c r="K64" s="48" t="s">
        <v>480</v>
      </c>
      <c r="L64" s="48" t="s">
        <v>480</v>
      </c>
      <c r="M64" s="14" t="s">
        <v>480</v>
      </c>
      <c r="N64" s="14" t="s">
        <v>480</v>
      </c>
      <c r="O64" s="14" t="s">
        <v>480</v>
      </c>
      <c r="P64" s="14" t="s">
        <v>480</v>
      </c>
      <c r="Q64" s="14" t="s">
        <v>480</v>
      </c>
      <c r="R64" s="14" t="str">
        <f t="shared" si="0"/>
        <v>-</v>
      </c>
      <c r="S64" s="49" t="s">
        <v>480</v>
      </c>
    </row>
    <row r="65" spans="1:19" s="50" customFormat="1" ht="12" customHeight="1" x14ac:dyDescent="0.2">
      <c r="A65" s="96" t="s">
        <v>64</v>
      </c>
      <c r="B65" s="97"/>
      <c r="C65" s="113" t="s">
        <v>102</v>
      </c>
      <c r="D65" s="114"/>
      <c r="E65" s="114"/>
      <c r="F65" s="114"/>
      <c r="G65" s="115"/>
      <c r="H65" s="47" t="s">
        <v>3</v>
      </c>
      <c r="I65" s="198" t="s">
        <v>480</v>
      </c>
      <c r="J65" s="79" t="s">
        <v>480</v>
      </c>
      <c r="K65" s="48" t="s">
        <v>480</v>
      </c>
      <c r="L65" s="48" t="s">
        <v>480</v>
      </c>
      <c r="M65" s="14" t="s">
        <v>480</v>
      </c>
      <c r="N65" s="14" t="s">
        <v>480</v>
      </c>
      <c r="O65" s="14" t="s">
        <v>480</v>
      </c>
      <c r="P65" s="14" t="s">
        <v>480</v>
      </c>
      <c r="Q65" s="14" t="s">
        <v>480</v>
      </c>
      <c r="R65" s="14" t="str">
        <f t="shared" si="0"/>
        <v>-</v>
      </c>
      <c r="S65" s="49" t="s">
        <v>480</v>
      </c>
    </row>
    <row r="66" spans="1:19" s="50" customFormat="1" ht="12" customHeight="1" x14ac:dyDescent="0.2">
      <c r="A66" s="96" t="s">
        <v>65</v>
      </c>
      <c r="B66" s="97"/>
      <c r="C66" s="113" t="s">
        <v>103</v>
      </c>
      <c r="D66" s="114"/>
      <c r="E66" s="114"/>
      <c r="F66" s="114"/>
      <c r="G66" s="115"/>
      <c r="H66" s="47" t="s">
        <v>3</v>
      </c>
      <c r="I66" s="198" t="s">
        <v>480</v>
      </c>
      <c r="J66" s="79" t="s">
        <v>480</v>
      </c>
      <c r="K66" s="48" t="s">
        <v>480</v>
      </c>
      <c r="L66" s="48" t="s">
        <v>480</v>
      </c>
      <c r="M66" s="14" t="s">
        <v>480</v>
      </c>
      <c r="N66" s="14" t="s">
        <v>480</v>
      </c>
      <c r="O66" s="14" t="s">
        <v>480</v>
      </c>
      <c r="P66" s="14" t="s">
        <v>480</v>
      </c>
      <c r="Q66" s="14" t="s">
        <v>480</v>
      </c>
      <c r="R66" s="14" t="str">
        <f t="shared" si="0"/>
        <v>-</v>
      </c>
      <c r="S66" s="49" t="s">
        <v>480</v>
      </c>
    </row>
    <row r="67" spans="1:19" s="50" customFormat="1" ht="12" customHeight="1" x14ac:dyDescent="0.2">
      <c r="A67" s="96" t="s">
        <v>66</v>
      </c>
      <c r="B67" s="97"/>
      <c r="C67" s="113" t="s">
        <v>104</v>
      </c>
      <c r="D67" s="114"/>
      <c r="E67" s="114"/>
      <c r="F67" s="114"/>
      <c r="G67" s="115"/>
      <c r="H67" s="47" t="s">
        <v>3</v>
      </c>
      <c r="I67" s="198" t="s">
        <v>480</v>
      </c>
      <c r="J67" s="79" t="s">
        <v>480</v>
      </c>
      <c r="K67" s="48" t="s">
        <v>480</v>
      </c>
      <c r="L67" s="48" t="s">
        <v>480</v>
      </c>
      <c r="M67" s="14" t="s">
        <v>480</v>
      </c>
      <c r="N67" s="14" t="s">
        <v>480</v>
      </c>
      <c r="O67" s="14" t="s">
        <v>480</v>
      </c>
      <c r="P67" s="14" t="s">
        <v>480</v>
      </c>
      <c r="Q67" s="14" t="s">
        <v>480</v>
      </c>
      <c r="R67" s="14" t="str">
        <f t="shared" si="0"/>
        <v>-</v>
      </c>
      <c r="S67" s="49" t="s">
        <v>480</v>
      </c>
    </row>
    <row r="68" spans="1:19" s="8" customFormat="1" ht="8.1" customHeight="1" x14ac:dyDescent="0.2">
      <c r="A68" s="94" t="s">
        <v>67</v>
      </c>
      <c r="B68" s="95"/>
      <c r="C68" s="87" t="s">
        <v>105</v>
      </c>
      <c r="D68" s="88"/>
      <c r="E68" s="88"/>
      <c r="F68" s="88"/>
      <c r="G68" s="89"/>
      <c r="H68" s="31" t="s">
        <v>3</v>
      </c>
      <c r="I68" s="198" t="s">
        <v>480</v>
      </c>
      <c r="J68" s="75" t="s">
        <v>480</v>
      </c>
      <c r="K68" s="14" t="s">
        <v>480</v>
      </c>
      <c r="L68" s="14" t="s">
        <v>480</v>
      </c>
      <c r="M68" s="14" t="s">
        <v>480</v>
      </c>
      <c r="N68" s="14" t="s">
        <v>480</v>
      </c>
      <c r="O68" s="14" t="s">
        <v>480</v>
      </c>
      <c r="P68" s="14" t="s">
        <v>480</v>
      </c>
      <c r="Q68" s="14" t="s">
        <v>480</v>
      </c>
      <c r="R68" s="14" t="str">
        <f t="shared" si="0"/>
        <v>-</v>
      </c>
      <c r="S68" s="33" t="s">
        <v>480</v>
      </c>
    </row>
    <row r="69" spans="1:19" s="8" customFormat="1" ht="8.1" customHeight="1" x14ac:dyDescent="0.2">
      <c r="A69" s="94" t="s">
        <v>68</v>
      </c>
      <c r="B69" s="95"/>
      <c r="C69" s="87" t="s">
        <v>106</v>
      </c>
      <c r="D69" s="88"/>
      <c r="E69" s="88"/>
      <c r="F69" s="88"/>
      <c r="G69" s="89"/>
      <c r="H69" s="31" t="s">
        <v>3</v>
      </c>
      <c r="I69" s="198" t="s">
        <v>480</v>
      </c>
      <c r="J69" s="75" t="s">
        <v>480</v>
      </c>
      <c r="K69" s="14" t="s">
        <v>480</v>
      </c>
      <c r="L69" s="14" t="s">
        <v>480</v>
      </c>
      <c r="M69" s="14" t="s">
        <v>480</v>
      </c>
      <c r="N69" s="14" t="s">
        <v>480</v>
      </c>
      <c r="O69" s="14" t="s">
        <v>480</v>
      </c>
      <c r="P69" s="14" t="s">
        <v>480</v>
      </c>
      <c r="Q69" s="14" t="s">
        <v>480</v>
      </c>
      <c r="R69" s="14" t="str">
        <f t="shared" si="0"/>
        <v>-</v>
      </c>
      <c r="S69" s="33" t="s">
        <v>480</v>
      </c>
    </row>
    <row r="70" spans="1:19" s="50" customFormat="1" ht="8.1" customHeight="1" x14ac:dyDescent="0.2">
      <c r="A70" s="96" t="s">
        <v>69</v>
      </c>
      <c r="B70" s="97"/>
      <c r="C70" s="113" t="s">
        <v>107</v>
      </c>
      <c r="D70" s="114"/>
      <c r="E70" s="114"/>
      <c r="F70" s="114"/>
      <c r="G70" s="115"/>
      <c r="H70" s="47" t="s">
        <v>3</v>
      </c>
      <c r="I70" s="198" t="s">
        <v>480</v>
      </c>
      <c r="J70" s="79" t="s">
        <v>480</v>
      </c>
      <c r="K70" s="48" t="s">
        <v>480</v>
      </c>
      <c r="L70" s="48" t="s">
        <v>480</v>
      </c>
      <c r="M70" s="14" t="s">
        <v>480</v>
      </c>
      <c r="N70" s="14" t="s">
        <v>480</v>
      </c>
      <c r="O70" s="14" t="s">
        <v>480</v>
      </c>
      <c r="P70" s="14" t="s">
        <v>480</v>
      </c>
      <c r="Q70" s="14" t="s">
        <v>480</v>
      </c>
      <c r="R70" s="14" t="str">
        <f t="shared" si="0"/>
        <v>-</v>
      </c>
      <c r="S70" s="49" t="s">
        <v>480</v>
      </c>
    </row>
    <row r="71" spans="1:19" s="8" customFormat="1" ht="8.1" customHeight="1" x14ac:dyDescent="0.2">
      <c r="A71" s="94" t="s">
        <v>70</v>
      </c>
      <c r="B71" s="95"/>
      <c r="C71" s="87" t="s">
        <v>108</v>
      </c>
      <c r="D71" s="88"/>
      <c r="E71" s="88"/>
      <c r="F71" s="88"/>
      <c r="G71" s="89"/>
      <c r="H71" s="31" t="s">
        <v>3</v>
      </c>
      <c r="I71" s="198" t="s">
        <v>480</v>
      </c>
      <c r="J71" s="75" t="s">
        <v>480</v>
      </c>
      <c r="K71" s="14" t="s">
        <v>480</v>
      </c>
      <c r="L71" s="14" t="s">
        <v>480</v>
      </c>
      <c r="M71" s="14" t="s">
        <v>480</v>
      </c>
      <c r="N71" s="14" t="s">
        <v>480</v>
      </c>
      <c r="O71" s="14" t="s">
        <v>480</v>
      </c>
      <c r="P71" s="14" t="s">
        <v>480</v>
      </c>
      <c r="Q71" s="14" t="s">
        <v>480</v>
      </c>
      <c r="R71" s="14" t="str">
        <f t="shared" si="0"/>
        <v>-</v>
      </c>
      <c r="S71" s="33" t="s">
        <v>480</v>
      </c>
    </row>
    <row r="72" spans="1:19" s="8" customFormat="1" ht="8.1" customHeight="1" x14ac:dyDescent="0.2">
      <c r="A72" s="94" t="s">
        <v>71</v>
      </c>
      <c r="B72" s="95"/>
      <c r="C72" s="87" t="s">
        <v>109</v>
      </c>
      <c r="D72" s="88"/>
      <c r="E72" s="88"/>
      <c r="F72" s="88"/>
      <c r="G72" s="89"/>
      <c r="H72" s="31" t="s">
        <v>3</v>
      </c>
      <c r="I72" s="198" t="s">
        <v>480</v>
      </c>
      <c r="J72" s="75" t="s">
        <v>480</v>
      </c>
      <c r="K72" s="14" t="s">
        <v>480</v>
      </c>
      <c r="L72" s="14" t="s">
        <v>480</v>
      </c>
      <c r="M72" s="14" t="s">
        <v>480</v>
      </c>
      <c r="N72" s="14" t="s">
        <v>480</v>
      </c>
      <c r="O72" s="14" t="s">
        <v>480</v>
      </c>
      <c r="P72" s="14" t="s">
        <v>480</v>
      </c>
      <c r="Q72" s="14" t="s">
        <v>480</v>
      </c>
      <c r="R72" s="14" t="str">
        <f t="shared" si="0"/>
        <v>-</v>
      </c>
      <c r="S72" s="33" t="s">
        <v>480</v>
      </c>
    </row>
    <row r="73" spans="1:19" s="8" customFormat="1" ht="9" thickBot="1" x14ac:dyDescent="0.25">
      <c r="A73" s="98" t="s">
        <v>72</v>
      </c>
      <c r="B73" s="99"/>
      <c r="C73" s="125" t="s">
        <v>110</v>
      </c>
      <c r="D73" s="126"/>
      <c r="E73" s="126"/>
      <c r="F73" s="126"/>
      <c r="G73" s="127"/>
      <c r="H73" s="34" t="s">
        <v>3</v>
      </c>
      <c r="I73" s="199" t="s">
        <v>480</v>
      </c>
      <c r="J73" s="76" t="s">
        <v>480</v>
      </c>
      <c r="K73" s="36" t="s">
        <v>480</v>
      </c>
      <c r="L73" s="36" t="s">
        <v>480</v>
      </c>
      <c r="M73" s="36" t="s">
        <v>480</v>
      </c>
      <c r="N73" s="36" t="s">
        <v>480</v>
      </c>
      <c r="O73" s="36" t="s">
        <v>480</v>
      </c>
      <c r="P73" s="36" t="s">
        <v>480</v>
      </c>
      <c r="Q73" s="36" t="s">
        <v>480</v>
      </c>
      <c r="R73" s="36" t="str">
        <f t="shared" si="0"/>
        <v>-</v>
      </c>
      <c r="S73" s="37" t="s">
        <v>480</v>
      </c>
    </row>
    <row r="74" spans="1:19" s="50" customFormat="1" ht="9.75" customHeight="1" x14ac:dyDescent="0.2">
      <c r="A74" s="90" t="s">
        <v>73</v>
      </c>
      <c r="B74" s="91"/>
      <c r="C74" s="122" t="s">
        <v>111</v>
      </c>
      <c r="D74" s="123"/>
      <c r="E74" s="123"/>
      <c r="F74" s="123"/>
      <c r="G74" s="124"/>
      <c r="H74" s="51" t="s">
        <v>3</v>
      </c>
      <c r="I74" s="200" t="s">
        <v>480</v>
      </c>
      <c r="J74" s="78" t="s">
        <v>480</v>
      </c>
      <c r="K74" s="52" t="s">
        <v>480</v>
      </c>
      <c r="L74" s="52" t="s">
        <v>480</v>
      </c>
      <c r="M74" s="52" t="s">
        <v>480</v>
      </c>
      <c r="N74" s="52" t="s">
        <v>480</v>
      </c>
      <c r="O74" s="52" t="s">
        <v>480</v>
      </c>
      <c r="P74" s="52" t="s">
        <v>480</v>
      </c>
      <c r="Q74" s="52" t="s">
        <v>480</v>
      </c>
      <c r="R74" s="52" t="str">
        <f t="shared" si="0"/>
        <v>-</v>
      </c>
      <c r="S74" s="53" t="s">
        <v>480</v>
      </c>
    </row>
    <row r="75" spans="1:19" s="8" customFormat="1" ht="8.1" customHeight="1" x14ac:dyDescent="0.2">
      <c r="A75" s="94" t="s">
        <v>74</v>
      </c>
      <c r="B75" s="95"/>
      <c r="C75" s="87" t="s">
        <v>112</v>
      </c>
      <c r="D75" s="88"/>
      <c r="E75" s="88"/>
      <c r="F75" s="88"/>
      <c r="G75" s="89"/>
      <c r="H75" s="33" t="s">
        <v>3</v>
      </c>
      <c r="I75" s="198" t="s">
        <v>480</v>
      </c>
      <c r="J75" s="75" t="s">
        <v>480</v>
      </c>
      <c r="K75" s="14" t="s">
        <v>480</v>
      </c>
      <c r="L75" s="14" t="s">
        <v>480</v>
      </c>
      <c r="M75" s="14" t="s">
        <v>480</v>
      </c>
      <c r="N75" s="14" t="s">
        <v>480</v>
      </c>
      <c r="O75" s="14" t="s">
        <v>480</v>
      </c>
      <c r="P75" s="14" t="s">
        <v>480</v>
      </c>
      <c r="Q75" s="14" t="s">
        <v>480</v>
      </c>
      <c r="R75" s="14" t="str">
        <f t="shared" si="0"/>
        <v>-</v>
      </c>
      <c r="S75" s="33" t="s">
        <v>480</v>
      </c>
    </row>
    <row r="76" spans="1:19" s="8" customFormat="1" ht="8.1" customHeight="1" x14ac:dyDescent="0.2">
      <c r="A76" s="94" t="s">
        <v>75</v>
      </c>
      <c r="B76" s="95"/>
      <c r="C76" s="87" t="s">
        <v>113</v>
      </c>
      <c r="D76" s="88"/>
      <c r="E76" s="88"/>
      <c r="F76" s="88"/>
      <c r="G76" s="89"/>
      <c r="H76" s="33" t="s">
        <v>3</v>
      </c>
      <c r="I76" s="198" t="s">
        <v>480</v>
      </c>
      <c r="J76" s="75" t="s">
        <v>480</v>
      </c>
      <c r="K76" s="14" t="s">
        <v>480</v>
      </c>
      <c r="L76" s="14" t="s">
        <v>480</v>
      </c>
      <c r="M76" s="14" t="s">
        <v>480</v>
      </c>
      <c r="N76" s="14" t="s">
        <v>480</v>
      </c>
      <c r="O76" s="14" t="s">
        <v>480</v>
      </c>
      <c r="P76" s="14" t="s">
        <v>480</v>
      </c>
      <c r="Q76" s="14" t="s">
        <v>480</v>
      </c>
      <c r="R76" s="14" t="str">
        <f t="shared" si="0"/>
        <v>-</v>
      </c>
      <c r="S76" s="33" t="s">
        <v>480</v>
      </c>
    </row>
    <row r="77" spans="1:19" s="8" customFormat="1" ht="9" thickBot="1" x14ac:dyDescent="0.25">
      <c r="A77" s="98" t="s">
        <v>76</v>
      </c>
      <c r="B77" s="99"/>
      <c r="C77" s="125" t="s">
        <v>114</v>
      </c>
      <c r="D77" s="126"/>
      <c r="E77" s="126"/>
      <c r="F77" s="126"/>
      <c r="G77" s="127"/>
      <c r="H77" s="37" t="s">
        <v>3</v>
      </c>
      <c r="I77" s="201" t="s">
        <v>480</v>
      </c>
      <c r="J77" s="76" t="s">
        <v>480</v>
      </c>
      <c r="K77" s="36" t="s">
        <v>480</v>
      </c>
      <c r="L77" s="36" t="s">
        <v>480</v>
      </c>
      <c r="M77" s="36" t="s">
        <v>480</v>
      </c>
      <c r="N77" s="36" t="s">
        <v>480</v>
      </c>
      <c r="O77" s="36" t="s">
        <v>480</v>
      </c>
      <c r="P77" s="36" t="s">
        <v>480</v>
      </c>
      <c r="Q77" s="36" t="s">
        <v>480</v>
      </c>
      <c r="R77" s="36" t="str">
        <f t="shared" si="0"/>
        <v>-</v>
      </c>
      <c r="S77" s="37" t="s">
        <v>480</v>
      </c>
    </row>
    <row r="78" spans="1:19" s="50" customFormat="1" ht="16.5" customHeight="1" x14ac:dyDescent="0.2">
      <c r="A78" s="90" t="s">
        <v>115</v>
      </c>
      <c r="B78" s="91"/>
      <c r="C78" s="82" t="s">
        <v>116</v>
      </c>
      <c r="D78" s="83"/>
      <c r="E78" s="83"/>
      <c r="F78" s="83"/>
      <c r="G78" s="84"/>
      <c r="H78" s="51" t="s">
        <v>3</v>
      </c>
      <c r="I78" s="197">
        <v>-1.556</v>
      </c>
      <c r="J78" s="80">
        <f>J20-J35</f>
        <v>5.8904394030441836</v>
      </c>
      <c r="K78" s="54">
        <f>K20-K35</f>
        <v>16.111759354960668</v>
      </c>
      <c r="L78" s="54">
        <f>L20-L35</f>
        <v>20.07403098547411</v>
      </c>
      <c r="M78" s="55" t="s">
        <v>480</v>
      </c>
      <c r="N78" s="55" t="s">
        <v>480</v>
      </c>
      <c r="O78" s="55" t="s">
        <v>480</v>
      </c>
      <c r="P78" s="55" t="s">
        <v>480</v>
      </c>
      <c r="Q78" s="55" t="str">
        <f t="shared" ref="Q78:S78" si="1">Q87</f>
        <v>-</v>
      </c>
      <c r="R78" s="55">
        <f t="shared" si="0"/>
        <v>20.07403098547411</v>
      </c>
      <c r="S78" s="55" t="str">
        <f t="shared" si="1"/>
        <v>-</v>
      </c>
    </row>
    <row r="79" spans="1:19" s="8" customFormat="1" ht="8.1" customHeight="1" x14ac:dyDescent="0.2">
      <c r="A79" s="94" t="s">
        <v>117</v>
      </c>
      <c r="B79" s="95"/>
      <c r="C79" s="102" t="s">
        <v>43</v>
      </c>
      <c r="D79" s="103"/>
      <c r="E79" s="103"/>
      <c r="F79" s="103"/>
      <c r="G79" s="104"/>
      <c r="H79" s="33" t="s">
        <v>3</v>
      </c>
      <c r="I79" s="198" t="s">
        <v>480</v>
      </c>
      <c r="J79" s="75" t="s">
        <v>480</v>
      </c>
      <c r="K79" s="14" t="s">
        <v>480</v>
      </c>
      <c r="L79" s="14" t="s">
        <v>480</v>
      </c>
      <c r="M79" s="14" t="s">
        <v>480</v>
      </c>
      <c r="N79" s="14" t="s">
        <v>480</v>
      </c>
      <c r="O79" s="14" t="s">
        <v>480</v>
      </c>
      <c r="P79" s="14" t="s">
        <v>480</v>
      </c>
      <c r="Q79" s="14" t="s">
        <v>480</v>
      </c>
      <c r="R79" s="14" t="str">
        <f t="shared" si="0"/>
        <v>-</v>
      </c>
      <c r="S79" s="33" t="s">
        <v>480</v>
      </c>
    </row>
    <row r="80" spans="1:19" s="8" customFormat="1" ht="16.5" customHeight="1" x14ac:dyDescent="0.2">
      <c r="A80" s="94" t="s">
        <v>118</v>
      </c>
      <c r="B80" s="95"/>
      <c r="C80" s="87" t="s">
        <v>44</v>
      </c>
      <c r="D80" s="88"/>
      <c r="E80" s="88"/>
      <c r="F80" s="88"/>
      <c r="G80" s="89"/>
      <c r="H80" s="33" t="s">
        <v>3</v>
      </c>
      <c r="I80" s="198" t="s">
        <v>480</v>
      </c>
      <c r="J80" s="75" t="s">
        <v>480</v>
      </c>
      <c r="K80" s="14" t="s">
        <v>480</v>
      </c>
      <c r="L80" s="14" t="s">
        <v>480</v>
      </c>
      <c r="M80" s="14" t="s">
        <v>480</v>
      </c>
      <c r="N80" s="14" t="s">
        <v>480</v>
      </c>
      <c r="O80" s="14" t="s">
        <v>480</v>
      </c>
      <c r="P80" s="14" t="s">
        <v>480</v>
      </c>
      <c r="Q80" s="14" t="s">
        <v>480</v>
      </c>
      <c r="R80" s="14" t="str">
        <f t="shared" si="0"/>
        <v>-</v>
      </c>
      <c r="S80" s="33" t="s">
        <v>480</v>
      </c>
    </row>
    <row r="81" spans="1:19" s="8" customFormat="1" ht="16.5" customHeight="1" x14ac:dyDescent="0.2">
      <c r="A81" s="94" t="s">
        <v>119</v>
      </c>
      <c r="B81" s="95"/>
      <c r="C81" s="87" t="s">
        <v>53</v>
      </c>
      <c r="D81" s="88"/>
      <c r="E81" s="88"/>
      <c r="F81" s="88"/>
      <c r="G81" s="89"/>
      <c r="H81" s="33" t="s">
        <v>3</v>
      </c>
      <c r="I81" s="198" t="s">
        <v>480</v>
      </c>
      <c r="J81" s="75" t="s">
        <v>480</v>
      </c>
      <c r="K81" s="14" t="s">
        <v>480</v>
      </c>
      <c r="L81" s="14" t="s">
        <v>480</v>
      </c>
      <c r="M81" s="14" t="s">
        <v>480</v>
      </c>
      <c r="N81" s="14" t="s">
        <v>480</v>
      </c>
      <c r="O81" s="14" t="s">
        <v>480</v>
      </c>
      <c r="P81" s="14" t="s">
        <v>480</v>
      </c>
      <c r="Q81" s="14" t="s">
        <v>480</v>
      </c>
      <c r="R81" s="14" t="str">
        <f t="shared" si="0"/>
        <v>-</v>
      </c>
      <c r="S81" s="33" t="s">
        <v>480</v>
      </c>
    </row>
    <row r="82" spans="1:19" s="8" customFormat="1" ht="16.5" customHeight="1" x14ac:dyDescent="0.2">
      <c r="A82" s="94" t="s">
        <v>120</v>
      </c>
      <c r="B82" s="95"/>
      <c r="C82" s="87" t="s">
        <v>54</v>
      </c>
      <c r="D82" s="88"/>
      <c r="E82" s="88"/>
      <c r="F82" s="88"/>
      <c r="G82" s="89"/>
      <c r="H82" s="33" t="s">
        <v>3</v>
      </c>
      <c r="I82" s="198" t="s">
        <v>480</v>
      </c>
      <c r="J82" s="75" t="s">
        <v>480</v>
      </c>
      <c r="K82" s="14" t="s">
        <v>480</v>
      </c>
      <c r="L82" s="14" t="s">
        <v>480</v>
      </c>
      <c r="M82" s="14" t="s">
        <v>480</v>
      </c>
      <c r="N82" s="14" t="s">
        <v>480</v>
      </c>
      <c r="O82" s="14" t="s">
        <v>480</v>
      </c>
      <c r="P82" s="14" t="s">
        <v>480</v>
      </c>
      <c r="Q82" s="14" t="s">
        <v>480</v>
      </c>
      <c r="R82" s="14" t="str">
        <f t="shared" si="0"/>
        <v>-</v>
      </c>
      <c r="S82" s="33" t="s">
        <v>480</v>
      </c>
    </row>
    <row r="83" spans="1:19" s="8" customFormat="1" ht="8.1" customHeight="1" x14ac:dyDescent="0.2">
      <c r="A83" s="94" t="s">
        <v>121</v>
      </c>
      <c r="B83" s="95"/>
      <c r="C83" s="102" t="s">
        <v>55</v>
      </c>
      <c r="D83" s="103"/>
      <c r="E83" s="103"/>
      <c r="F83" s="103"/>
      <c r="G83" s="104"/>
      <c r="H83" s="33" t="s">
        <v>3</v>
      </c>
      <c r="I83" s="198" t="s">
        <v>480</v>
      </c>
      <c r="J83" s="75" t="s">
        <v>480</v>
      </c>
      <c r="K83" s="14" t="s">
        <v>480</v>
      </c>
      <c r="L83" s="14" t="s">
        <v>480</v>
      </c>
      <c r="M83" s="14" t="s">
        <v>480</v>
      </c>
      <c r="N83" s="14" t="s">
        <v>480</v>
      </c>
      <c r="O83" s="14" t="s">
        <v>480</v>
      </c>
      <c r="P83" s="14" t="s">
        <v>480</v>
      </c>
      <c r="Q83" s="14" t="s">
        <v>480</v>
      </c>
      <c r="R83" s="14" t="str">
        <f t="shared" si="0"/>
        <v>-</v>
      </c>
      <c r="S83" s="33" t="s">
        <v>480</v>
      </c>
    </row>
    <row r="84" spans="1:19" s="8" customFormat="1" ht="8.1" customHeight="1" x14ac:dyDescent="0.2">
      <c r="A84" s="94" t="s">
        <v>122</v>
      </c>
      <c r="B84" s="95"/>
      <c r="C84" s="102" t="s">
        <v>77</v>
      </c>
      <c r="D84" s="103"/>
      <c r="E84" s="103"/>
      <c r="F84" s="103"/>
      <c r="G84" s="104"/>
      <c r="H84" s="33" t="s">
        <v>3</v>
      </c>
      <c r="I84" s="198" t="s">
        <v>480</v>
      </c>
      <c r="J84" s="75" t="s">
        <v>480</v>
      </c>
      <c r="K84" s="14" t="s">
        <v>480</v>
      </c>
      <c r="L84" s="14" t="s">
        <v>480</v>
      </c>
      <c r="M84" s="14" t="s">
        <v>480</v>
      </c>
      <c r="N84" s="14" t="s">
        <v>480</v>
      </c>
      <c r="O84" s="14" t="s">
        <v>480</v>
      </c>
      <c r="P84" s="14" t="s">
        <v>480</v>
      </c>
      <c r="Q84" s="14" t="s">
        <v>480</v>
      </c>
      <c r="R84" s="14" t="str">
        <f t="shared" si="0"/>
        <v>-</v>
      </c>
      <c r="S84" s="33" t="s">
        <v>480</v>
      </c>
    </row>
    <row r="85" spans="1:19" s="8" customFormat="1" ht="8.1" customHeight="1" x14ac:dyDescent="0.2">
      <c r="A85" s="94" t="s">
        <v>123</v>
      </c>
      <c r="B85" s="95"/>
      <c r="C85" s="102" t="s">
        <v>78</v>
      </c>
      <c r="D85" s="103"/>
      <c r="E85" s="103"/>
      <c r="F85" s="103"/>
      <c r="G85" s="104"/>
      <c r="H85" s="33" t="s">
        <v>3</v>
      </c>
      <c r="I85" s="198" t="s">
        <v>480</v>
      </c>
      <c r="J85" s="75" t="s">
        <v>480</v>
      </c>
      <c r="K85" s="14" t="s">
        <v>480</v>
      </c>
      <c r="L85" s="14" t="s">
        <v>480</v>
      </c>
      <c r="M85" s="14" t="s">
        <v>480</v>
      </c>
      <c r="N85" s="14" t="s">
        <v>480</v>
      </c>
      <c r="O85" s="14" t="s">
        <v>480</v>
      </c>
      <c r="P85" s="14" t="s">
        <v>480</v>
      </c>
      <c r="Q85" s="14" t="s">
        <v>480</v>
      </c>
      <c r="R85" s="14" t="str">
        <f t="shared" ref="R85:R148" si="2">L85</f>
        <v>-</v>
      </c>
      <c r="S85" s="33" t="s">
        <v>480</v>
      </c>
    </row>
    <row r="86" spans="1:19" s="8" customFormat="1" ht="8.1" customHeight="1" x14ac:dyDescent="0.2">
      <c r="A86" s="94" t="s">
        <v>124</v>
      </c>
      <c r="B86" s="95"/>
      <c r="C86" s="102" t="s">
        <v>79</v>
      </c>
      <c r="D86" s="103"/>
      <c r="E86" s="103"/>
      <c r="F86" s="103"/>
      <c r="G86" s="104"/>
      <c r="H86" s="33" t="s">
        <v>3</v>
      </c>
      <c r="I86" s="198" t="s">
        <v>480</v>
      </c>
      <c r="J86" s="75" t="s">
        <v>480</v>
      </c>
      <c r="K86" s="14" t="s">
        <v>480</v>
      </c>
      <c r="L86" s="14" t="s">
        <v>480</v>
      </c>
      <c r="M86" s="14" t="s">
        <v>480</v>
      </c>
      <c r="N86" s="14" t="s">
        <v>480</v>
      </c>
      <c r="O86" s="14" t="s">
        <v>480</v>
      </c>
      <c r="P86" s="14" t="s">
        <v>480</v>
      </c>
      <c r="Q86" s="14" t="s">
        <v>480</v>
      </c>
      <c r="R86" s="14" t="str">
        <f t="shared" si="2"/>
        <v>-</v>
      </c>
      <c r="S86" s="33" t="s">
        <v>480</v>
      </c>
    </row>
    <row r="87" spans="1:19" s="8" customFormat="1" ht="8.1" customHeight="1" x14ac:dyDescent="0.2">
      <c r="A87" s="94" t="s">
        <v>125</v>
      </c>
      <c r="B87" s="95"/>
      <c r="C87" s="102" t="s">
        <v>80</v>
      </c>
      <c r="D87" s="103"/>
      <c r="E87" s="103"/>
      <c r="F87" s="103"/>
      <c r="G87" s="104"/>
      <c r="H87" s="33" t="s">
        <v>3</v>
      </c>
      <c r="I87" s="198">
        <v>-1.556</v>
      </c>
      <c r="J87" s="75">
        <f>J29-J44</f>
        <v>5.8904394030441836</v>
      </c>
      <c r="K87" s="14">
        <f>K29-K44</f>
        <v>16.111759354960668</v>
      </c>
      <c r="L87" s="14">
        <f>L29-L44</f>
        <v>20.07403098547411</v>
      </c>
      <c r="M87" s="14" t="s">
        <v>480</v>
      </c>
      <c r="N87" s="14" t="s">
        <v>480</v>
      </c>
      <c r="O87" s="14" t="s">
        <v>480</v>
      </c>
      <c r="P87" s="14" t="s">
        <v>480</v>
      </c>
      <c r="Q87" s="14" t="s">
        <v>480</v>
      </c>
      <c r="R87" s="14">
        <f t="shared" si="2"/>
        <v>20.07403098547411</v>
      </c>
      <c r="S87" s="33" t="s">
        <v>480</v>
      </c>
    </row>
    <row r="88" spans="1:19" s="8" customFormat="1" ht="8.1" customHeight="1" x14ac:dyDescent="0.2">
      <c r="A88" s="94" t="s">
        <v>126</v>
      </c>
      <c r="B88" s="95"/>
      <c r="C88" s="102" t="s">
        <v>81</v>
      </c>
      <c r="D88" s="103"/>
      <c r="E88" s="103"/>
      <c r="F88" s="103"/>
      <c r="G88" s="104"/>
      <c r="H88" s="33" t="s">
        <v>3</v>
      </c>
      <c r="I88" s="198" t="s">
        <v>480</v>
      </c>
      <c r="J88" s="75" t="s">
        <v>480</v>
      </c>
      <c r="K88" s="14" t="s">
        <v>480</v>
      </c>
      <c r="L88" s="14" t="s">
        <v>480</v>
      </c>
      <c r="M88" s="14" t="s">
        <v>480</v>
      </c>
      <c r="N88" s="14" t="s">
        <v>480</v>
      </c>
      <c r="O88" s="14" t="s">
        <v>480</v>
      </c>
      <c r="P88" s="14" t="s">
        <v>480</v>
      </c>
      <c r="Q88" s="14" t="s">
        <v>480</v>
      </c>
      <c r="R88" s="14" t="str">
        <f t="shared" si="2"/>
        <v>-</v>
      </c>
      <c r="S88" s="33" t="s">
        <v>480</v>
      </c>
    </row>
    <row r="89" spans="1:19" s="8" customFormat="1" ht="16.5" customHeight="1" x14ac:dyDescent="0.2">
      <c r="A89" s="94" t="s">
        <v>127</v>
      </c>
      <c r="B89" s="95"/>
      <c r="C89" s="102" t="s">
        <v>82</v>
      </c>
      <c r="D89" s="103"/>
      <c r="E89" s="103"/>
      <c r="F89" s="103"/>
      <c r="G89" s="104"/>
      <c r="H89" s="33" t="s">
        <v>3</v>
      </c>
      <c r="I89" s="198" t="s">
        <v>480</v>
      </c>
      <c r="J89" s="75" t="s">
        <v>480</v>
      </c>
      <c r="K89" s="14" t="s">
        <v>480</v>
      </c>
      <c r="L89" s="14" t="s">
        <v>480</v>
      </c>
      <c r="M89" s="14" t="s">
        <v>480</v>
      </c>
      <c r="N89" s="14" t="s">
        <v>480</v>
      </c>
      <c r="O89" s="14" t="s">
        <v>480</v>
      </c>
      <c r="P89" s="14" t="s">
        <v>480</v>
      </c>
      <c r="Q89" s="14" t="s">
        <v>480</v>
      </c>
      <c r="R89" s="14" t="str">
        <f t="shared" si="2"/>
        <v>-</v>
      </c>
      <c r="S89" s="33" t="s">
        <v>480</v>
      </c>
    </row>
    <row r="90" spans="1:19" s="8" customFormat="1" ht="8.1" customHeight="1" x14ac:dyDescent="0.2">
      <c r="A90" s="94" t="s">
        <v>128</v>
      </c>
      <c r="B90" s="95"/>
      <c r="C90" s="87" t="s">
        <v>83</v>
      </c>
      <c r="D90" s="88"/>
      <c r="E90" s="88"/>
      <c r="F90" s="88"/>
      <c r="G90" s="89"/>
      <c r="H90" s="33" t="s">
        <v>3</v>
      </c>
      <c r="I90" s="198" t="s">
        <v>480</v>
      </c>
      <c r="J90" s="75" t="s">
        <v>480</v>
      </c>
      <c r="K90" s="14" t="s">
        <v>480</v>
      </c>
      <c r="L90" s="14" t="s">
        <v>480</v>
      </c>
      <c r="M90" s="14" t="s">
        <v>480</v>
      </c>
      <c r="N90" s="14" t="s">
        <v>480</v>
      </c>
      <c r="O90" s="14" t="s">
        <v>480</v>
      </c>
      <c r="P90" s="14" t="s">
        <v>480</v>
      </c>
      <c r="Q90" s="14" t="s">
        <v>480</v>
      </c>
      <c r="R90" s="14" t="str">
        <f t="shared" si="2"/>
        <v>-</v>
      </c>
      <c r="S90" s="33" t="s">
        <v>480</v>
      </c>
    </row>
    <row r="91" spans="1:19" s="8" customFormat="1" ht="8.1" customHeight="1" x14ac:dyDescent="0.2">
      <c r="A91" s="94" t="s">
        <v>129</v>
      </c>
      <c r="B91" s="95"/>
      <c r="C91" s="87" t="s">
        <v>84</v>
      </c>
      <c r="D91" s="88"/>
      <c r="E91" s="88"/>
      <c r="F91" s="88"/>
      <c r="G91" s="89"/>
      <c r="H91" s="33" t="s">
        <v>3</v>
      </c>
      <c r="I91" s="198" t="s">
        <v>480</v>
      </c>
      <c r="J91" s="75" t="s">
        <v>480</v>
      </c>
      <c r="K91" s="14" t="s">
        <v>480</v>
      </c>
      <c r="L91" s="14" t="s">
        <v>480</v>
      </c>
      <c r="M91" s="14" t="s">
        <v>480</v>
      </c>
      <c r="N91" s="14" t="s">
        <v>480</v>
      </c>
      <c r="O91" s="14" t="s">
        <v>480</v>
      </c>
      <c r="P91" s="14" t="s">
        <v>480</v>
      </c>
      <c r="Q91" s="14" t="s">
        <v>480</v>
      </c>
      <c r="R91" s="14" t="str">
        <f t="shared" si="2"/>
        <v>-</v>
      </c>
      <c r="S91" s="33" t="s">
        <v>480</v>
      </c>
    </row>
    <row r="92" spans="1:19" s="8" customFormat="1" ht="8.1" customHeight="1" x14ac:dyDescent="0.2">
      <c r="A92" s="94" t="s">
        <v>130</v>
      </c>
      <c r="B92" s="95"/>
      <c r="C92" s="102" t="s">
        <v>85</v>
      </c>
      <c r="D92" s="103"/>
      <c r="E92" s="103"/>
      <c r="F92" s="103"/>
      <c r="G92" s="104"/>
      <c r="H92" s="33" t="s">
        <v>3</v>
      </c>
      <c r="I92" s="198" t="s">
        <v>480</v>
      </c>
      <c r="J92" s="75" t="s">
        <v>480</v>
      </c>
      <c r="K92" s="14" t="s">
        <v>480</v>
      </c>
      <c r="L92" s="14" t="s">
        <v>480</v>
      </c>
      <c r="M92" s="14" t="s">
        <v>480</v>
      </c>
      <c r="N92" s="14" t="s">
        <v>480</v>
      </c>
      <c r="O92" s="14" t="s">
        <v>480</v>
      </c>
      <c r="P92" s="14" t="s">
        <v>480</v>
      </c>
      <c r="Q92" s="14" t="s">
        <v>480</v>
      </c>
      <c r="R92" s="14" t="str">
        <f t="shared" si="2"/>
        <v>-</v>
      </c>
      <c r="S92" s="33" t="s">
        <v>480</v>
      </c>
    </row>
    <row r="93" spans="1:19" s="50" customFormat="1" ht="16.5" customHeight="1" x14ac:dyDescent="0.2">
      <c r="A93" s="96" t="s">
        <v>131</v>
      </c>
      <c r="B93" s="97"/>
      <c r="C93" s="110" t="s">
        <v>145</v>
      </c>
      <c r="D93" s="111"/>
      <c r="E93" s="111"/>
      <c r="F93" s="111"/>
      <c r="G93" s="112"/>
      <c r="H93" s="49" t="s">
        <v>3</v>
      </c>
      <c r="I93" s="198" t="s">
        <v>480</v>
      </c>
      <c r="J93" s="79" t="s">
        <v>480</v>
      </c>
      <c r="K93" s="48" t="s">
        <v>480</v>
      </c>
      <c r="L93" s="48" t="s">
        <v>480</v>
      </c>
      <c r="M93" s="14" t="s">
        <v>480</v>
      </c>
      <c r="N93" s="14" t="s">
        <v>480</v>
      </c>
      <c r="O93" s="14" t="s">
        <v>480</v>
      </c>
      <c r="P93" s="14" t="s">
        <v>480</v>
      </c>
      <c r="Q93" s="48" t="s">
        <v>480</v>
      </c>
      <c r="R93" s="14" t="str">
        <f t="shared" si="2"/>
        <v>-</v>
      </c>
      <c r="S93" s="49" t="s">
        <v>480</v>
      </c>
    </row>
    <row r="94" spans="1:19" s="8" customFormat="1" ht="8.1" customHeight="1" x14ac:dyDescent="0.2">
      <c r="A94" s="94" t="s">
        <v>132</v>
      </c>
      <c r="B94" s="95"/>
      <c r="C94" s="102" t="s">
        <v>146</v>
      </c>
      <c r="D94" s="103"/>
      <c r="E94" s="103"/>
      <c r="F94" s="103"/>
      <c r="G94" s="104"/>
      <c r="H94" s="33" t="s">
        <v>3</v>
      </c>
      <c r="I94" s="198" t="s">
        <v>480</v>
      </c>
      <c r="J94" s="75" t="s">
        <v>480</v>
      </c>
      <c r="K94" s="14" t="s">
        <v>480</v>
      </c>
      <c r="L94" s="14" t="s">
        <v>480</v>
      </c>
      <c r="M94" s="14" t="s">
        <v>480</v>
      </c>
      <c r="N94" s="14" t="s">
        <v>480</v>
      </c>
      <c r="O94" s="14" t="s">
        <v>480</v>
      </c>
      <c r="P94" s="14" t="s">
        <v>480</v>
      </c>
      <c r="Q94" s="14" t="s">
        <v>480</v>
      </c>
      <c r="R94" s="14" t="str">
        <f t="shared" si="2"/>
        <v>-</v>
      </c>
      <c r="S94" s="33" t="s">
        <v>480</v>
      </c>
    </row>
    <row r="95" spans="1:19" s="8" customFormat="1" ht="8.1" customHeight="1" x14ac:dyDescent="0.2">
      <c r="A95" s="94" t="s">
        <v>133</v>
      </c>
      <c r="B95" s="95"/>
      <c r="C95" s="87" t="s">
        <v>147</v>
      </c>
      <c r="D95" s="88"/>
      <c r="E95" s="88"/>
      <c r="F95" s="88"/>
      <c r="G95" s="89"/>
      <c r="H95" s="33" t="s">
        <v>3</v>
      </c>
      <c r="I95" s="198" t="s">
        <v>480</v>
      </c>
      <c r="J95" s="75" t="s">
        <v>480</v>
      </c>
      <c r="K95" s="14" t="s">
        <v>480</v>
      </c>
      <c r="L95" s="14" t="s">
        <v>480</v>
      </c>
      <c r="M95" s="14" t="s">
        <v>480</v>
      </c>
      <c r="N95" s="14" t="s">
        <v>480</v>
      </c>
      <c r="O95" s="14" t="s">
        <v>480</v>
      </c>
      <c r="P95" s="14" t="s">
        <v>480</v>
      </c>
      <c r="Q95" s="14" t="s">
        <v>480</v>
      </c>
      <c r="R95" s="14" t="str">
        <f t="shared" si="2"/>
        <v>-</v>
      </c>
      <c r="S95" s="33" t="s">
        <v>480</v>
      </c>
    </row>
    <row r="96" spans="1:19" s="8" customFormat="1" ht="8.1" customHeight="1" x14ac:dyDescent="0.2">
      <c r="A96" s="94" t="s">
        <v>134</v>
      </c>
      <c r="B96" s="95"/>
      <c r="C96" s="87" t="s">
        <v>148</v>
      </c>
      <c r="D96" s="88"/>
      <c r="E96" s="88"/>
      <c r="F96" s="88"/>
      <c r="G96" s="89"/>
      <c r="H96" s="33" t="s">
        <v>3</v>
      </c>
      <c r="I96" s="198" t="s">
        <v>480</v>
      </c>
      <c r="J96" s="75" t="s">
        <v>480</v>
      </c>
      <c r="K96" s="14" t="s">
        <v>480</v>
      </c>
      <c r="L96" s="14" t="s">
        <v>480</v>
      </c>
      <c r="M96" s="14" t="s">
        <v>480</v>
      </c>
      <c r="N96" s="14" t="s">
        <v>480</v>
      </c>
      <c r="O96" s="14" t="s">
        <v>480</v>
      </c>
      <c r="P96" s="14" t="s">
        <v>480</v>
      </c>
      <c r="Q96" s="14" t="s">
        <v>480</v>
      </c>
      <c r="R96" s="14" t="str">
        <f t="shared" si="2"/>
        <v>-</v>
      </c>
      <c r="S96" s="33" t="s">
        <v>480</v>
      </c>
    </row>
    <row r="97" spans="1:19" s="8" customFormat="1" ht="8.1" customHeight="1" x14ac:dyDescent="0.2">
      <c r="A97" s="94" t="s">
        <v>135</v>
      </c>
      <c r="B97" s="95"/>
      <c r="C97" s="87" t="s">
        <v>149</v>
      </c>
      <c r="D97" s="88"/>
      <c r="E97" s="88"/>
      <c r="F97" s="88"/>
      <c r="G97" s="89"/>
      <c r="H97" s="33" t="s">
        <v>3</v>
      </c>
      <c r="I97" s="198" t="s">
        <v>480</v>
      </c>
      <c r="J97" s="75" t="s">
        <v>480</v>
      </c>
      <c r="K97" s="14" t="s">
        <v>480</v>
      </c>
      <c r="L97" s="14" t="s">
        <v>480</v>
      </c>
      <c r="M97" s="14" t="s">
        <v>480</v>
      </c>
      <c r="N97" s="14" t="s">
        <v>480</v>
      </c>
      <c r="O97" s="14" t="s">
        <v>480</v>
      </c>
      <c r="P97" s="14" t="s">
        <v>480</v>
      </c>
      <c r="Q97" s="14" t="s">
        <v>480</v>
      </c>
      <c r="R97" s="14" t="str">
        <f t="shared" si="2"/>
        <v>-</v>
      </c>
      <c r="S97" s="33" t="s">
        <v>480</v>
      </c>
    </row>
    <row r="98" spans="1:19" s="8" customFormat="1" ht="8.1" customHeight="1" x14ac:dyDescent="0.2">
      <c r="A98" s="94" t="s">
        <v>136</v>
      </c>
      <c r="B98" s="95"/>
      <c r="C98" s="116" t="s">
        <v>150</v>
      </c>
      <c r="D98" s="117"/>
      <c r="E98" s="117"/>
      <c r="F98" s="117"/>
      <c r="G98" s="118"/>
      <c r="H98" s="33" t="s">
        <v>3</v>
      </c>
      <c r="I98" s="198" t="s">
        <v>480</v>
      </c>
      <c r="J98" s="75" t="s">
        <v>480</v>
      </c>
      <c r="K98" s="14" t="s">
        <v>480</v>
      </c>
      <c r="L98" s="14" t="s">
        <v>480</v>
      </c>
      <c r="M98" s="14" t="s">
        <v>480</v>
      </c>
      <c r="N98" s="14" t="s">
        <v>480</v>
      </c>
      <c r="O98" s="14" t="s">
        <v>480</v>
      </c>
      <c r="P98" s="14" t="s">
        <v>480</v>
      </c>
      <c r="Q98" s="14" t="s">
        <v>480</v>
      </c>
      <c r="R98" s="14" t="str">
        <f t="shared" si="2"/>
        <v>-</v>
      </c>
      <c r="S98" s="33" t="s">
        <v>480</v>
      </c>
    </row>
    <row r="99" spans="1:19" s="8" customFormat="1" ht="8.1" customHeight="1" x14ac:dyDescent="0.2">
      <c r="A99" s="94" t="s">
        <v>137</v>
      </c>
      <c r="B99" s="95"/>
      <c r="C99" s="87" t="s">
        <v>151</v>
      </c>
      <c r="D99" s="88"/>
      <c r="E99" s="88"/>
      <c r="F99" s="88"/>
      <c r="G99" s="89"/>
      <c r="H99" s="33" t="s">
        <v>3</v>
      </c>
      <c r="I99" s="198" t="s">
        <v>480</v>
      </c>
      <c r="J99" s="75" t="s">
        <v>480</v>
      </c>
      <c r="K99" s="14" t="s">
        <v>480</v>
      </c>
      <c r="L99" s="14" t="s">
        <v>480</v>
      </c>
      <c r="M99" s="14" t="s">
        <v>480</v>
      </c>
      <c r="N99" s="14" t="s">
        <v>480</v>
      </c>
      <c r="O99" s="14" t="s">
        <v>480</v>
      </c>
      <c r="P99" s="14" t="s">
        <v>480</v>
      </c>
      <c r="Q99" s="14" t="s">
        <v>480</v>
      </c>
      <c r="R99" s="14" t="str">
        <f t="shared" si="2"/>
        <v>-</v>
      </c>
      <c r="S99" s="33" t="s">
        <v>480</v>
      </c>
    </row>
    <row r="100" spans="1:19" s="8" customFormat="1" ht="8.1" customHeight="1" x14ac:dyDescent="0.2">
      <c r="A100" s="94" t="s">
        <v>138</v>
      </c>
      <c r="B100" s="95"/>
      <c r="C100" s="102" t="s">
        <v>107</v>
      </c>
      <c r="D100" s="103"/>
      <c r="E100" s="103"/>
      <c r="F100" s="103"/>
      <c r="G100" s="104"/>
      <c r="H100" s="33" t="s">
        <v>3</v>
      </c>
      <c r="I100" s="198" t="s">
        <v>480</v>
      </c>
      <c r="J100" s="75" t="s">
        <v>480</v>
      </c>
      <c r="K100" s="14" t="s">
        <v>480</v>
      </c>
      <c r="L100" s="14" t="s">
        <v>480</v>
      </c>
      <c r="M100" s="14" t="s">
        <v>480</v>
      </c>
      <c r="N100" s="14" t="s">
        <v>480</v>
      </c>
      <c r="O100" s="14" t="s">
        <v>480</v>
      </c>
      <c r="P100" s="14" t="s">
        <v>480</v>
      </c>
      <c r="Q100" s="14" t="s">
        <v>480</v>
      </c>
      <c r="R100" s="14" t="str">
        <f t="shared" si="2"/>
        <v>-</v>
      </c>
      <c r="S100" s="33" t="s">
        <v>480</v>
      </c>
    </row>
    <row r="101" spans="1:19" s="8" customFormat="1" ht="8.1" customHeight="1" x14ac:dyDescent="0.2">
      <c r="A101" s="94" t="s">
        <v>139</v>
      </c>
      <c r="B101" s="95"/>
      <c r="C101" s="87" t="s">
        <v>152</v>
      </c>
      <c r="D101" s="88"/>
      <c r="E101" s="88"/>
      <c r="F101" s="88"/>
      <c r="G101" s="89"/>
      <c r="H101" s="33" t="s">
        <v>3</v>
      </c>
      <c r="I101" s="198" t="s">
        <v>480</v>
      </c>
      <c r="J101" s="75" t="s">
        <v>480</v>
      </c>
      <c r="K101" s="14" t="s">
        <v>480</v>
      </c>
      <c r="L101" s="14" t="s">
        <v>480</v>
      </c>
      <c r="M101" s="14" t="s">
        <v>480</v>
      </c>
      <c r="N101" s="14" t="s">
        <v>480</v>
      </c>
      <c r="O101" s="14" t="s">
        <v>480</v>
      </c>
      <c r="P101" s="14" t="s">
        <v>480</v>
      </c>
      <c r="Q101" s="14" t="s">
        <v>480</v>
      </c>
      <c r="R101" s="14" t="str">
        <f t="shared" si="2"/>
        <v>-</v>
      </c>
      <c r="S101" s="33" t="s">
        <v>480</v>
      </c>
    </row>
    <row r="102" spans="1:19" s="8" customFormat="1" ht="8.1" customHeight="1" x14ac:dyDescent="0.2">
      <c r="A102" s="94" t="s">
        <v>140</v>
      </c>
      <c r="B102" s="95"/>
      <c r="C102" s="87" t="s">
        <v>153</v>
      </c>
      <c r="D102" s="88"/>
      <c r="E102" s="88"/>
      <c r="F102" s="88"/>
      <c r="G102" s="89"/>
      <c r="H102" s="33" t="s">
        <v>3</v>
      </c>
      <c r="I102" s="198" t="s">
        <v>480</v>
      </c>
      <c r="J102" s="75" t="s">
        <v>480</v>
      </c>
      <c r="K102" s="14" t="s">
        <v>480</v>
      </c>
      <c r="L102" s="14" t="s">
        <v>480</v>
      </c>
      <c r="M102" s="14" t="s">
        <v>480</v>
      </c>
      <c r="N102" s="14" t="s">
        <v>480</v>
      </c>
      <c r="O102" s="14" t="s">
        <v>480</v>
      </c>
      <c r="P102" s="14" t="s">
        <v>480</v>
      </c>
      <c r="Q102" s="14" t="s">
        <v>480</v>
      </c>
      <c r="R102" s="14" t="str">
        <f t="shared" si="2"/>
        <v>-</v>
      </c>
      <c r="S102" s="33" t="s">
        <v>480</v>
      </c>
    </row>
    <row r="103" spans="1:19" s="8" customFormat="1" ht="8.1" customHeight="1" x14ac:dyDescent="0.2">
      <c r="A103" s="94" t="s">
        <v>141</v>
      </c>
      <c r="B103" s="95"/>
      <c r="C103" s="87" t="s">
        <v>154</v>
      </c>
      <c r="D103" s="88"/>
      <c r="E103" s="88"/>
      <c r="F103" s="88"/>
      <c r="G103" s="89"/>
      <c r="H103" s="33" t="s">
        <v>3</v>
      </c>
      <c r="I103" s="202" t="s">
        <v>480</v>
      </c>
      <c r="J103" s="75" t="s">
        <v>480</v>
      </c>
      <c r="K103" s="14" t="s">
        <v>480</v>
      </c>
      <c r="L103" s="14" t="s">
        <v>480</v>
      </c>
      <c r="M103" s="14" t="s">
        <v>480</v>
      </c>
      <c r="N103" s="14" t="s">
        <v>480</v>
      </c>
      <c r="O103" s="14" t="s">
        <v>480</v>
      </c>
      <c r="P103" s="14" t="s">
        <v>480</v>
      </c>
      <c r="Q103" s="14" t="s">
        <v>480</v>
      </c>
      <c r="R103" s="14" t="str">
        <f t="shared" si="2"/>
        <v>-</v>
      </c>
      <c r="S103" s="33" t="s">
        <v>480</v>
      </c>
    </row>
    <row r="104" spans="1:19" s="8" customFormat="1" ht="8.1" customHeight="1" x14ac:dyDescent="0.2">
      <c r="A104" s="94" t="s">
        <v>142</v>
      </c>
      <c r="B104" s="95"/>
      <c r="C104" s="116" t="s">
        <v>150</v>
      </c>
      <c r="D104" s="117"/>
      <c r="E104" s="117"/>
      <c r="F104" s="117"/>
      <c r="G104" s="118"/>
      <c r="H104" s="33" t="s">
        <v>3</v>
      </c>
      <c r="I104" s="198" t="s">
        <v>480</v>
      </c>
      <c r="J104" s="75" t="s">
        <v>480</v>
      </c>
      <c r="K104" s="14" t="s">
        <v>480</v>
      </c>
      <c r="L104" s="14" t="s">
        <v>480</v>
      </c>
      <c r="M104" s="14" t="s">
        <v>480</v>
      </c>
      <c r="N104" s="14" t="s">
        <v>480</v>
      </c>
      <c r="O104" s="14" t="s">
        <v>480</v>
      </c>
      <c r="P104" s="14" t="s">
        <v>480</v>
      </c>
      <c r="Q104" s="14" t="s">
        <v>480</v>
      </c>
      <c r="R104" s="14" t="str">
        <f t="shared" si="2"/>
        <v>-</v>
      </c>
      <c r="S104" s="33" t="s">
        <v>480</v>
      </c>
    </row>
    <row r="105" spans="1:19" s="8" customFormat="1" ht="8.1" customHeight="1" x14ac:dyDescent="0.2">
      <c r="A105" s="94" t="s">
        <v>143</v>
      </c>
      <c r="B105" s="95"/>
      <c r="C105" s="87" t="s">
        <v>155</v>
      </c>
      <c r="D105" s="88"/>
      <c r="E105" s="88"/>
      <c r="F105" s="88"/>
      <c r="G105" s="89"/>
      <c r="H105" s="33" t="s">
        <v>3</v>
      </c>
      <c r="I105" s="198" t="s">
        <v>480</v>
      </c>
      <c r="J105" s="75" t="s">
        <v>480</v>
      </c>
      <c r="K105" s="14" t="s">
        <v>480</v>
      </c>
      <c r="L105" s="14" t="s">
        <v>480</v>
      </c>
      <c r="M105" s="14" t="s">
        <v>480</v>
      </c>
      <c r="N105" s="14" t="s">
        <v>480</v>
      </c>
      <c r="O105" s="14" t="s">
        <v>480</v>
      </c>
      <c r="P105" s="14" t="s">
        <v>480</v>
      </c>
      <c r="Q105" s="14" t="s">
        <v>480</v>
      </c>
      <c r="R105" s="14" t="str">
        <f t="shared" si="2"/>
        <v>-</v>
      </c>
      <c r="S105" s="33" t="s">
        <v>480</v>
      </c>
    </row>
    <row r="106" spans="1:19" s="50" customFormat="1" ht="15.75" customHeight="1" x14ac:dyDescent="0.2">
      <c r="A106" s="96" t="s">
        <v>144</v>
      </c>
      <c r="B106" s="97"/>
      <c r="C106" s="110" t="s">
        <v>156</v>
      </c>
      <c r="D106" s="111"/>
      <c r="E106" s="111"/>
      <c r="F106" s="111"/>
      <c r="G106" s="112"/>
      <c r="H106" s="49" t="s">
        <v>3</v>
      </c>
      <c r="I106" s="197">
        <v>-1.556</v>
      </c>
      <c r="J106" s="79">
        <f>J115</f>
        <v>5.8904394030441836</v>
      </c>
      <c r="K106" s="48">
        <f>K115</f>
        <v>16.111759354960668</v>
      </c>
      <c r="L106" s="48">
        <f>L115</f>
        <v>20.07403098547411</v>
      </c>
      <c r="M106" s="14" t="s">
        <v>480</v>
      </c>
      <c r="N106" s="14" t="s">
        <v>480</v>
      </c>
      <c r="O106" s="14" t="s">
        <v>480</v>
      </c>
      <c r="P106" s="14" t="s">
        <v>480</v>
      </c>
      <c r="Q106" s="48" t="str">
        <f t="shared" ref="Q106:S106" si="3">Q78</f>
        <v>-</v>
      </c>
      <c r="R106" s="14">
        <f t="shared" si="2"/>
        <v>20.07403098547411</v>
      </c>
      <c r="S106" s="48" t="str">
        <f t="shared" si="3"/>
        <v>-</v>
      </c>
    </row>
    <row r="107" spans="1:19" s="8" customFormat="1" ht="16.5" customHeight="1" x14ac:dyDescent="0.2">
      <c r="A107" s="94" t="s">
        <v>157</v>
      </c>
      <c r="B107" s="95"/>
      <c r="C107" s="102" t="s">
        <v>158</v>
      </c>
      <c r="D107" s="103"/>
      <c r="E107" s="103"/>
      <c r="F107" s="103"/>
      <c r="G107" s="104"/>
      <c r="H107" s="33" t="s">
        <v>3</v>
      </c>
      <c r="I107" s="198" t="s">
        <v>480</v>
      </c>
      <c r="J107" s="75" t="s">
        <v>480</v>
      </c>
      <c r="K107" s="14" t="s">
        <v>480</v>
      </c>
      <c r="L107" s="14" t="s">
        <v>480</v>
      </c>
      <c r="M107" s="14" t="s">
        <v>480</v>
      </c>
      <c r="N107" s="14" t="s">
        <v>480</v>
      </c>
      <c r="O107" s="14" t="s">
        <v>480</v>
      </c>
      <c r="P107" s="14" t="s">
        <v>480</v>
      </c>
      <c r="Q107" s="14" t="s">
        <v>480</v>
      </c>
      <c r="R107" s="14" t="str">
        <f t="shared" si="2"/>
        <v>-</v>
      </c>
      <c r="S107" s="33" t="s">
        <v>480</v>
      </c>
    </row>
    <row r="108" spans="1:19" s="8" customFormat="1" ht="16.5" customHeight="1" x14ac:dyDescent="0.2">
      <c r="A108" s="94" t="s">
        <v>159</v>
      </c>
      <c r="B108" s="95"/>
      <c r="C108" s="87" t="s">
        <v>44</v>
      </c>
      <c r="D108" s="88"/>
      <c r="E108" s="88"/>
      <c r="F108" s="88"/>
      <c r="G108" s="89"/>
      <c r="H108" s="33" t="s">
        <v>3</v>
      </c>
      <c r="I108" s="198" t="s">
        <v>480</v>
      </c>
      <c r="J108" s="75" t="s">
        <v>480</v>
      </c>
      <c r="K108" s="14" t="s">
        <v>480</v>
      </c>
      <c r="L108" s="14" t="s">
        <v>480</v>
      </c>
      <c r="M108" s="14" t="s">
        <v>480</v>
      </c>
      <c r="N108" s="14" t="s">
        <v>480</v>
      </c>
      <c r="O108" s="14" t="s">
        <v>480</v>
      </c>
      <c r="P108" s="14" t="s">
        <v>480</v>
      </c>
      <c r="Q108" s="14" t="s">
        <v>480</v>
      </c>
      <c r="R108" s="14" t="str">
        <f t="shared" si="2"/>
        <v>-</v>
      </c>
      <c r="S108" s="33" t="s">
        <v>480</v>
      </c>
    </row>
    <row r="109" spans="1:19" s="8" customFormat="1" ht="16.5" customHeight="1" x14ac:dyDescent="0.2">
      <c r="A109" s="94" t="s">
        <v>160</v>
      </c>
      <c r="B109" s="95"/>
      <c r="C109" s="87" t="s">
        <v>53</v>
      </c>
      <c r="D109" s="88"/>
      <c r="E109" s="88"/>
      <c r="F109" s="88"/>
      <c r="G109" s="89"/>
      <c r="H109" s="33" t="s">
        <v>3</v>
      </c>
      <c r="I109" s="198" t="s">
        <v>480</v>
      </c>
      <c r="J109" s="75" t="s">
        <v>480</v>
      </c>
      <c r="K109" s="14" t="s">
        <v>480</v>
      </c>
      <c r="L109" s="14" t="s">
        <v>480</v>
      </c>
      <c r="M109" s="14" t="s">
        <v>480</v>
      </c>
      <c r="N109" s="14" t="s">
        <v>480</v>
      </c>
      <c r="O109" s="14" t="s">
        <v>480</v>
      </c>
      <c r="P109" s="14" t="s">
        <v>480</v>
      </c>
      <c r="Q109" s="14" t="s">
        <v>480</v>
      </c>
      <c r="R109" s="14" t="str">
        <f t="shared" si="2"/>
        <v>-</v>
      </c>
      <c r="S109" s="33" t="s">
        <v>480</v>
      </c>
    </row>
    <row r="110" spans="1:19" s="8" customFormat="1" ht="16.5" customHeight="1" x14ac:dyDescent="0.2">
      <c r="A110" s="94" t="s">
        <v>161</v>
      </c>
      <c r="B110" s="95"/>
      <c r="C110" s="87" t="s">
        <v>54</v>
      </c>
      <c r="D110" s="88"/>
      <c r="E110" s="88"/>
      <c r="F110" s="88"/>
      <c r="G110" s="89"/>
      <c r="H110" s="33" t="s">
        <v>3</v>
      </c>
      <c r="I110" s="198" t="s">
        <v>480</v>
      </c>
      <c r="J110" s="75" t="s">
        <v>480</v>
      </c>
      <c r="K110" s="14" t="s">
        <v>480</v>
      </c>
      <c r="L110" s="14" t="s">
        <v>480</v>
      </c>
      <c r="M110" s="14" t="s">
        <v>480</v>
      </c>
      <c r="N110" s="14" t="s">
        <v>480</v>
      </c>
      <c r="O110" s="14" t="s">
        <v>480</v>
      </c>
      <c r="P110" s="14" t="s">
        <v>480</v>
      </c>
      <c r="Q110" s="14" t="s">
        <v>480</v>
      </c>
      <c r="R110" s="14" t="str">
        <f t="shared" si="2"/>
        <v>-</v>
      </c>
      <c r="S110" s="33" t="s">
        <v>480</v>
      </c>
    </row>
    <row r="111" spans="1:19" s="8" customFormat="1" ht="8.1" customHeight="1" x14ac:dyDescent="0.2">
      <c r="A111" s="94" t="s">
        <v>162</v>
      </c>
      <c r="B111" s="95"/>
      <c r="C111" s="102" t="s">
        <v>55</v>
      </c>
      <c r="D111" s="103"/>
      <c r="E111" s="103"/>
      <c r="F111" s="103"/>
      <c r="G111" s="104"/>
      <c r="H111" s="33" t="s">
        <v>3</v>
      </c>
      <c r="I111" s="198" t="s">
        <v>480</v>
      </c>
      <c r="J111" s="75" t="s">
        <v>480</v>
      </c>
      <c r="K111" s="14" t="s">
        <v>480</v>
      </c>
      <c r="L111" s="14" t="s">
        <v>480</v>
      </c>
      <c r="M111" s="14" t="s">
        <v>480</v>
      </c>
      <c r="N111" s="14" t="s">
        <v>480</v>
      </c>
      <c r="O111" s="14" t="s">
        <v>480</v>
      </c>
      <c r="P111" s="14" t="s">
        <v>480</v>
      </c>
      <c r="Q111" s="14" t="s">
        <v>480</v>
      </c>
      <c r="R111" s="14" t="str">
        <f t="shared" si="2"/>
        <v>-</v>
      </c>
      <c r="S111" s="33" t="s">
        <v>480</v>
      </c>
    </row>
    <row r="112" spans="1:19" s="8" customFormat="1" ht="8.1" customHeight="1" x14ac:dyDescent="0.2">
      <c r="A112" s="94" t="s">
        <v>163</v>
      </c>
      <c r="B112" s="95"/>
      <c r="C112" s="102" t="s">
        <v>77</v>
      </c>
      <c r="D112" s="103"/>
      <c r="E112" s="103"/>
      <c r="F112" s="103"/>
      <c r="G112" s="104"/>
      <c r="H112" s="33" t="s">
        <v>3</v>
      </c>
      <c r="I112" s="198" t="s">
        <v>480</v>
      </c>
      <c r="J112" s="75" t="s">
        <v>480</v>
      </c>
      <c r="K112" s="14" t="s">
        <v>480</v>
      </c>
      <c r="L112" s="14" t="s">
        <v>480</v>
      </c>
      <c r="M112" s="14" t="s">
        <v>480</v>
      </c>
      <c r="N112" s="14" t="s">
        <v>480</v>
      </c>
      <c r="O112" s="14" t="s">
        <v>480</v>
      </c>
      <c r="P112" s="14" t="s">
        <v>480</v>
      </c>
      <c r="Q112" s="14" t="s">
        <v>480</v>
      </c>
      <c r="R112" s="14" t="str">
        <f t="shared" si="2"/>
        <v>-</v>
      </c>
      <c r="S112" s="33" t="s">
        <v>480</v>
      </c>
    </row>
    <row r="113" spans="1:19" s="8" customFormat="1" ht="8.1" customHeight="1" x14ac:dyDescent="0.2">
      <c r="A113" s="94" t="s">
        <v>164</v>
      </c>
      <c r="B113" s="95"/>
      <c r="C113" s="102" t="s">
        <v>78</v>
      </c>
      <c r="D113" s="103"/>
      <c r="E113" s="103"/>
      <c r="F113" s="103"/>
      <c r="G113" s="104"/>
      <c r="H113" s="33" t="s">
        <v>3</v>
      </c>
      <c r="I113" s="198" t="s">
        <v>480</v>
      </c>
      <c r="J113" s="75" t="s">
        <v>480</v>
      </c>
      <c r="K113" s="14" t="s">
        <v>480</v>
      </c>
      <c r="L113" s="14" t="s">
        <v>480</v>
      </c>
      <c r="M113" s="14" t="s">
        <v>480</v>
      </c>
      <c r="N113" s="14" t="s">
        <v>480</v>
      </c>
      <c r="O113" s="14" t="s">
        <v>480</v>
      </c>
      <c r="P113" s="14" t="s">
        <v>480</v>
      </c>
      <c r="Q113" s="14" t="s">
        <v>480</v>
      </c>
      <c r="R113" s="14" t="str">
        <f t="shared" si="2"/>
        <v>-</v>
      </c>
      <c r="S113" s="33" t="s">
        <v>480</v>
      </c>
    </row>
    <row r="114" spans="1:19" s="8" customFormat="1" ht="8.1" customHeight="1" x14ac:dyDescent="0.2">
      <c r="A114" s="94" t="s">
        <v>165</v>
      </c>
      <c r="B114" s="95"/>
      <c r="C114" s="102" t="s">
        <v>79</v>
      </c>
      <c r="D114" s="103"/>
      <c r="E114" s="103"/>
      <c r="F114" s="103"/>
      <c r="G114" s="104"/>
      <c r="H114" s="33" t="s">
        <v>3</v>
      </c>
      <c r="I114" s="198" t="s">
        <v>480</v>
      </c>
      <c r="J114" s="75" t="s">
        <v>480</v>
      </c>
      <c r="K114" s="14" t="s">
        <v>480</v>
      </c>
      <c r="L114" s="14" t="s">
        <v>480</v>
      </c>
      <c r="M114" s="14" t="s">
        <v>480</v>
      </c>
      <c r="N114" s="14" t="s">
        <v>480</v>
      </c>
      <c r="O114" s="14" t="s">
        <v>480</v>
      </c>
      <c r="P114" s="14" t="s">
        <v>480</v>
      </c>
      <c r="Q114" s="14" t="s">
        <v>480</v>
      </c>
      <c r="R114" s="14" t="str">
        <f t="shared" si="2"/>
        <v>-</v>
      </c>
      <c r="S114" s="33" t="s">
        <v>480</v>
      </c>
    </row>
    <row r="115" spans="1:19" s="8" customFormat="1" ht="8.1" customHeight="1" x14ac:dyDescent="0.2">
      <c r="A115" s="94" t="s">
        <v>166</v>
      </c>
      <c r="B115" s="95"/>
      <c r="C115" s="102" t="s">
        <v>80</v>
      </c>
      <c r="D115" s="103"/>
      <c r="E115" s="103"/>
      <c r="F115" s="103"/>
      <c r="G115" s="104"/>
      <c r="H115" s="33" t="s">
        <v>3</v>
      </c>
      <c r="I115" s="198">
        <v>-1.556</v>
      </c>
      <c r="J115" s="75">
        <f>J78</f>
        <v>5.8904394030441836</v>
      </c>
      <c r="K115" s="14">
        <f>K78</f>
        <v>16.111759354960668</v>
      </c>
      <c r="L115" s="14">
        <f>L78</f>
        <v>20.07403098547411</v>
      </c>
      <c r="M115" s="14" t="s">
        <v>480</v>
      </c>
      <c r="N115" s="14" t="s">
        <v>480</v>
      </c>
      <c r="O115" s="14" t="s">
        <v>480</v>
      </c>
      <c r="P115" s="14" t="s">
        <v>480</v>
      </c>
      <c r="Q115" s="14" t="s">
        <v>480</v>
      </c>
      <c r="R115" s="14">
        <f t="shared" si="2"/>
        <v>20.07403098547411</v>
      </c>
      <c r="S115" s="33" t="s">
        <v>480</v>
      </c>
    </row>
    <row r="116" spans="1:19" s="8" customFormat="1" ht="8.1" customHeight="1" x14ac:dyDescent="0.2">
      <c r="A116" s="94" t="s">
        <v>167</v>
      </c>
      <c r="B116" s="95"/>
      <c r="C116" s="102" t="s">
        <v>81</v>
      </c>
      <c r="D116" s="103"/>
      <c r="E116" s="103"/>
      <c r="F116" s="103"/>
      <c r="G116" s="104"/>
      <c r="H116" s="33" t="s">
        <v>3</v>
      </c>
      <c r="I116" s="198" t="s">
        <v>480</v>
      </c>
      <c r="J116" s="75" t="s">
        <v>480</v>
      </c>
      <c r="K116" s="14" t="s">
        <v>480</v>
      </c>
      <c r="L116" s="14" t="s">
        <v>480</v>
      </c>
      <c r="M116" s="14" t="s">
        <v>480</v>
      </c>
      <c r="N116" s="14" t="s">
        <v>480</v>
      </c>
      <c r="O116" s="14" t="s">
        <v>480</v>
      </c>
      <c r="P116" s="14" t="s">
        <v>480</v>
      </c>
      <c r="Q116" s="14" t="s">
        <v>480</v>
      </c>
      <c r="R116" s="14" t="str">
        <f t="shared" si="2"/>
        <v>-</v>
      </c>
      <c r="S116" s="33" t="s">
        <v>480</v>
      </c>
    </row>
    <row r="117" spans="1:19" s="8" customFormat="1" ht="16.5" customHeight="1" x14ac:dyDescent="0.2">
      <c r="A117" s="94" t="s">
        <v>168</v>
      </c>
      <c r="B117" s="95"/>
      <c r="C117" s="102" t="s">
        <v>82</v>
      </c>
      <c r="D117" s="103"/>
      <c r="E117" s="103"/>
      <c r="F117" s="103"/>
      <c r="G117" s="104"/>
      <c r="H117" s="33" t="s">
        <v>3</v>
      </c>
      <c r="I117" s="198" t="s">
        <v>480</v>
      </c>
      <c r="J117" s="75" t="s">
        <v>480</v>
      </c>
      <c r="K117" s="14" t="s">
        <v>480</v>
      </c>
      <c r="L117" s="14" t="s">
        <v>480</v>
      </c>
      <c r="M117" s="14" t="s">
        <v>480</v>
      </c>
      <c r="N117" s="14" t="s">
        <v>480</v>
      </c>
      <c r="O117" s="14" t="s">
        <v>480</v>
      </c>
      <c r="P117" s="14" t="s">
        <v>480</v>
      </c>
      <c r="Q117" s="14" t="s">
        <v>480</v>
      </c>
      <c r="R117" s="14" t="str">
        <f t="shared" si="2"/>
        <v>-</v>
      </c>
      <c r="S117" s="33" t="s">
        <v>480</v>
      </c>
    </row>
    <row r="118" spans="1:19" s="8" customFormat="1" ht="8.1" customHeight="1" x14ac:dyDescent="0.2">
      <c r="A118" s="94" t="s">
        <v>169</v>
      </c>
      <c r="B118" s="95"/>
      <c r="C118" s="87" t="s">
        <v>83</v>
      </c>
      <c r="D118" s="88"/>
      <c r="E118" s="88"/>
      <c r="F118" s="88"/>
      <c r="G118" s="89"/>
      <c r="H118" s="33" t="s">
        <v>3</v>
      </c>
      <c r="I118" s="198" t="s">
        <v>480</v>
      </c>
      <c r="J118" s="75" t="s">
        <v>480</v>
      </c>
      <c r="K118" s="14" t="s">
        <v>480</v>
      </c>
      <c r="L118" s="14" t="s">
        <v>480</v>
      </c>
      <c r="M118" s="14" t="s">
        <v>480</v>
      </c>
      <c r="N118" s="14" t="s">
        <v>480</v>
      </c>
      <c r="O118" s="14" t="s">
        <v>480</v>
      </c>
      <c r="P118" s="14" t="s">
        <v>480</v>
      </c>
      <c r="Q118" s="14" t="s">
        <v>480</v>
      </c>
      <c r="R118" s="14" t="str">
        <f t="shared" si="2"/>
        <v>-</v>
      </c>
      <c r="S118" s="33" t="s">
        <v>480</v>
      </c>
    </row>
    <row r="119" spans="1:19" s="8" customFormat="1" ht="8.1" customHeight="1" x14ac:dyDescent="0.2">
      <c r="A119" s="94" t="s">
        <v>170</v>
      </c>
      <c r="B119" s="95"/>
      <c r="C119" s="87" t="s">
        <v>84</v>
      </c>
      <c r="D119" s="88"/>
      <c r="E119" s="88"/>
      <c r="F119" s="88"/>
      <c r="G119" s="89"/>
      <c r="H119" s="33" t="s">
        <v>3</v>
      </c>
      <c r="I119" s="198" t="s">
        <v>480</v>
      </c>
      <c r="J119" s="75" t="s">
        <v>480</v>
      </c>
      <c r="K119" s="14" t="s">
        <v>480</v>
      </c>
      <c r="L119" s="14" t="s">
        <v>480</v>
      </c>
      <c r="M119" s="14" t="s">
        <v>480</v>
      </c>
      <c r="N119" s="14" t="s">
        <v>480</v>
      </c>
      <c r="O119" s="14" t="s">
        <v>480</v>
      </c>
      <c r="P119" s="14" t="s">
        <v>480</v>
      </c>
      <c r="Q119" s="14" t="s">
        <v>480</v>
      </c>
      <c r="R119" s="14" t="str">
        <f t="shared" si="2"/>
        <v>-</v>
      </c>
      <c r="S119" s="33" t="s">
        <v>480</v>
      </c>
    </row>
    <row r="120" spans="1:19" s="8" customFormat="1" ht="8.1" customHeight="1" x14ac:dyDescent="0.2">
      <c r="A120" s="94" t="s">
        <v>171</v>
      </c>
      <c r="B120" s="95"/>
      <c r="C120" s="102" t="s">
        <v>85</v>
      </c>
      <c r="D120" s="103"/>
      <c r="E120" s="103"/>
      <c r="F120" s="103"/>
      <c r="G120" s="104"/>
      <c r="H120" s="33" t="s">
        <v>3</v>
      </c>
      <c r="I120" s="198" t="s">
        <v>480</v>
      </c>
      <c r="J120" s="75" t="s">
        <v>480</v>
      </c>
      <c r="K120" s="14" t="s">
        <v>480</v>
      </c>
      <c r="L120" s="14" t="s">
        <v>480</v>
      </c>
      <c r="M120" s="14" t="s">
        <v>480</v>
      </c>
      <c r="N120" s="14" t="s">
        <v>480</v>
      </c>
      <c r="O120" s="14" t="s">
        <v>480</v>
      </c>
      <c r="P120" s="14" t="s">
        <v>480</v>
      </c>
      <c r="Q120" s="14" t="s">
        <v>480</v>
      </c>
      <c r="R120" s="14" t="str">
        <f t="shared" si="2"/>
        <v>-</v>
      </c>
      <c r="S120" s="33" t="s">
        <v>480</v>
      </c>
    </row>
    <row r="121" spans="1:19" s="50" customFormat="1" ht="17.25" customHeight="1" x14ac:dyDescent="0.2">
      <c r="A121" s="96" t="s">
        <v>172</v>
      </c>
      <c r="B121" s="97"/>
      <c r="C121" s="110" t="s">
        <v>173</v>
      </c>
      <c r="D121" s="111"/>
      <c r="E121" s="111"/>
      <c r="F121" s="111"/>
      <c r="G121" s="112"/>
      <c r="H121" s="49" t="s">
        <v>3</v>
      </c>
      <c r="I121" s="197" t="s">
        <v>480</v>
      </c>
      <c r="J121" s="79">
        <f>J130</f>
        <v>1.3930889188199493</v>
      </c>
      <c r="K121" s="48">
        <f>K130</f>
        <v>3.8515199999999998</v>
      </c>
      <c r="L121" s="48">
        <f>L130</f>
        <v>4.7475083280646269</v>
      </c>
      <c r="M121" s="14" t="s">
        <v>480</v>
      </c>
      <c r="N121" s="14" t="s">
        <v>480</v>
      </c>
      <c r="O121" s="14" t="s">
        <v>480</v>
      </c>
      <c r="P121" s="14" t="s">
        <v>480</v>
      </c>
      <c r="Q121" s="48" t="str">
        <f t="shared" ref="Q121:S121" si="4">Q130</f>
        <v>-</v>
      </c>
      <c r="R121" s="14">
        <f t="shared" si="2"/>
        <v>4.7475083280646269</v>
      </c>
      <c r="S121" s="48" t="str">
        <f t="shared" si="4"/>
        <v>-</v>
      </c>
    </row>
    <row r="122" spans="1:19" s="8" customFormat="1" ht="8.1" customHeight="1" x14ac:dyDescent="0.2">
      <c r="A122" s="94" t="s">
        <v>174</v>
      </c>
      <c r="B122" s="95"/>
      <c r="C122" s="102" t="s">
        <v>43</v>
      </c>
      <c r="D122" s="103"/>
      <c r="E122" s="103"/>
      <c r="F122" s="103"/>
      <c r="G122" s="104"/>
      <c r="H122" s="33" t="s">
        <v>3</v>
      </c>
      <c r="I122" s="198" t="s">
        <v>480</v>
      </c>
      <c r="J122" s="75" t="s">
        <v>480</v>
      </c>
      <c r="K122" s="14" t="s">
        <v>480</v>
      </c>
      <c r="L122" s="14" t="s">
        <v>480</v>
      </c>
      <c r="M122" s="14" t="s">
        <v>480</v>
      </c>
      <c r="N122" s="14" t="s">
        <v>480</v>
      </c>
      <c r="O122" s="14" t="s">
        <v>480</v>
      </c>
      <c r="P122" s="14" t="s">
        <v>480</v>
      </c>
      <c r="Q122" s="14" t="s">
        <v>480</v>
      </c>
      <c r="R122" s="14" t="str">
        <f t="shared" si="2"/>
        <v>-</v>
      </c>
      <c r="S122" s="33" t="s">
        <v>480</v>
      </c>
    </row>
    <row r="123" spans="1:19" s="8" customFormat="1" ht="16.5" customHeight="1" x14ac:dyDescent="0.2">
      <c r="A123" s="94" t="s">
        <v>175</v>
      </c>
      <c r="B123" s="95"/>
      <c r="C123" s="87" t="s">
        <v>44</v>
      </c>
      <c r="D123" s="88"/>
      <c r="E123" s="88"/>
      <c r="F123" s="88"/>
      <c r="G123" s="89"/>
      <c r="H123" s="33" t="s">
        <v>3</v>
      </c>
      <c r="I123" s="198" t="s">
        <v>480</v>
      </c>
      <c r="J123" s="75" t="s">
        <v>480</v>
      </c>
      <c r="K123" s="14" t="s">
        <v>480</v>
      </c>
      <c r="L123" s="14" t="s">
        <v>480</v>
      </c>
      <c r="M123" s="14" t="s">
        <v>480</v>
      </c>
      <c r="N123" s="14" t="s">
        <v>480</v>
      </c>
      <c r="O123" s="14" t="s">
        <v>480</v>
      </c>
      <c r="P123" s="14" t="s">
        <v>480</v>
      </c>
      <c r="Q123" s="14" t="s">
        <v>480</v>
      </c>
      <c r="R123" s="14" t="str">
        <f t="shared" si="2"/>
        <v>-</v>
      </c>
      <c r="S123" s="33" t="s">
        <v>480</v>
      </c>
    </row>
    <row r="124" spans="1:19" s="8" customFormat="1" ht="16.5" customHeight="1" x14ac:dyDescent="0.2">
      <c r="A124" s="94" t="s">
        <v>176</v>
      </c>
      <c r="B124" s="95"/>
      <c r="C124" s="87" t="s">
        <v>53</v>
      </c>
      <c r="D124" s="88"/>
      <c r="E124" s="88"/>
      <c r="F124" s="88"/>
      <c r="G124" s="89"/>
      <c r="H124" s="33" t="s">
        <v>3</v>
      </c>
      <c r="I124" s="198" t="s">
        <v>480</v>
      </c>
      <c r="J124" s="75" t="s">
        <v>480</v>
      </c>
      <c r="K124" s="14" t="s">
        <v>480</v>
      </c>
      <c r="L124" s="14" t="s">
        <v>480</v>
      </c>
      <c r="M124" s="14" t="s">
        <v>480</v>
      </c>
      <c r="N124" s="14" t="s">
        <v>480</v>
      </c>
      <c r="O124" s="14" t="s">
        <v>480</v>
      </c>
      <c r="P124" s="14" t="s">
        <v>480</v>
      </c>
      <c r="Q124" s="14" t="s">
        <v>480</v>
      </c>
      <c r="R124" s="14" t="str">
        <f t="shared" si="2"/>
        <v>-</v>
      </c>
      <c r="S124" s="33" t="s">
        <v>480</v>
      </c>
    </row>
    <row r="125" spans="1:19" s="8" customFormat="1" ht="16.5" customHeight="1" x14ac:dyDescent="0.2">
      <c r="A125" s="94" t="s">
        <v>177</v>
      </c>
      <c r="B125" s="95"/>
      <c r="C125" s="87" t="s">
        <v>54</v>
      </c>
      <c r="D125" s="88"/>
      <c r="E125" s="88"/>
      <c r="F125" s="88"/>
      <c r="G125" s="89"/>
      <c r="H125" s="33" t="s">
        <v>3</v>
      </c>
      <c r="I125" s="198" t="s">
        <v>480</v>
      </c>
      <c r="J125" s="75" t="s">
        <v>480</v>
      </c>
      <c r="K125" s="14" t="s">
        <v>480</v>
      </c>
      <c r="L125" s="14" t="s">
        <v>480</v>
      </c>
      <c r="M125" s="14" t="s">
        <v>480</v>
      </c>
      <c r="N125" s="14" t="s">
        <v>480</v>
      </c>
      <c r="O125" s="14" t="s">
        <v>480</v>
      </c>
      <c r="P125" s="14" t="s">
        <v>480</v>
      </c>
      <c r="Q125" s="14" t="s">
        <v>480</v>
      </c>
      <c r="R125" s="14" t="str">
        <f t="shared" si="2"/>
        <v>-</v>
      </c>
      <c r="S125" s="33" t="s">
        <v>480</v>
      </c>
    </row>
    <row r="126" spans="1:19" s="8" customFormat="1" ht="8.1" customHeight="1" x14ac:dyDescent="0.2">
      <c r="A126" s="94" t="s">
        <v>178</v>
      </c>
      <c r="B126" s="95"/>
      <c r="C126" s="102" t="s">
        <v>667</v>
      </c>
      <c r="D126" s="103"/>
      <c r="E126" s="103"/>
      <c r="F126" s="103"/>
      <c r="G126" s="104"/>
      <c r="H126" s="33" t="s">
        <v>3</v>
      </c>
      <c r="I126" s="198" t="s">
        <v>480</v>
      </c>
      <c r="J126" s="75" t="s">
        <v>480</v>
      </c>
      <c r="K126" s="14" t="s">
        <v>480</v>
      </c>
      <c r="L126" s="14" t="s">
        <v>480</v>
      </c>
      <c r="M126" s="14" t="s">
        <v>480</v>
      </c>
      <c r="N126" s="14" t="s">
        <v>480</v>
      </c>
      <c r="O126" s="14" t="s">
        <v>480</v>
      </c>
      <c r="P126" s="14" t="s">
        <v>480</v>
      </c>
      <c r="Q126" s="14" t="s">
        <v>480</v>
      </c>
      <c r="R126" s="14" t="str">
        <f t="shared" si="2"/>
        <v>-</v>
      </c>
      <c r="S126" s="33" t="s">
        <v>480</v>
      </c>
    </row>
    <row r="127" spans="1:19" s="8" customFormat="1" ht="8.1" customHeight="1" x14ac:dyDescent="0.2">
      <c r="A127" s="94" t="s">
        <v>179</v>
      </c>
      <c r="B127" s="95"/>
      <c r="C127" s="102" t="s">
        <v>668</v>
      </c>
      <c r="D127" s="103"/>
      <c r="E127" s="103"/>
      <c r="F127" s="103"/>
      <c r="G127" s="104"/>
      <c r="H127" s="33" t="s">
        <v>3</v>
      </c>
      <c r="I127" s="198" t="s">
        <v>480</v>
      </c>
      <c r="J127" s="75" t="s">
        <v>480</v>
      </c>
      <c r="K127" s="14" t="s">
        <v>480</v>
      </c>
      <c r="L127" s="14" t="s">
        <v>480</v>
      </c>
      <c r="M127" s="14" t="s">
        <v>480</v>
      </c>
      <c r="N127" s="14" t="s">
        <v>480</v>
      </c>
      <c r="O127" s="14" t="s">
        <v>480</v>
      </c>
      <c r="P127" s="14" t="s">
        <v>480</v>
      </c>
      <c r="Q127" s="14" t="s">
        <v>480</v>
      </c>
      <c r="R127" s="14" t="str">
        <f t="shared" si="2"/>
        <v>-</v>
      </c>
      <c r="S127" s="33" t="s">
        <v>480</v>
      </c>
    </row>
    <row r="128" spans="1:19" s="8" customFormat="1" ht="8.1" customHeight="1" x14ac:dyDescent="0.2">
      <c r="A128" s="94" t="s">
        <v>180</v>
      </c>
      <c r="B128" s="95"/>
      <c r="C128" s="102" t="s">
        <v>669</v>
      </c>
      <c r="D128" s="103"/>
      <c r="E128" s="103"/>
      <c r="F128" s="103"/>
      <c r="G128" s="104"/>
      <c r="H128" s="33" t="s">
        <v>3</v>
      </c>
      <c r="I128" s="198" t="s">
        <v>480</v>
      </c>
      <c r="J128" s="75" t="s">
        <v>480</v>
      </c>
      <c r="K128" s="14" t="s">
        <v>480</v>
      </c>
      <c r="L128" s="14" t="s">
        <v>480</v>
      </c>
      <c r="M128" s="14" t="s">
        <v>480</v>
      </c>
      <c r="N128" s="14" t="s">
        <v>480</v>
      </c>
      <c r="O128" s="14" t="s">
        <v>480</v>
      </c>
      <c r="P128" s="14" t="s">
        <v>480</v>
      </c>
      <c r="Q128" s="14" t="s">
        <v>480</v>
      </c>
      <c r="R128" s="14" t="str">
        <f t="shared" si="2"/>
        <v>-</v>
      </c>
      <c r="S128" s="33" t="s">
        <v>480</v>
      </c>
    </row>
    <row r="129" spans="1:19" s="8" customFormat="1" ht="8.1" customHeight="1" x14ac:dyDescent="0.2">
      <c r="A129" s="94" t="s">
        <v>181</v>
      </c>
      <c r="B129" s="95"/>
      <c r="C129" s="102" t="s">
        <v>670</v>
      </c>
      <c r="D129" s="103"/>
      <c r="E129" s="103"/>
      <c r="F129" s="103"/>
      <c r="G129" s="104"/>
      <c r="H129" s="33" t="s">
        <v>3</v>
      </c>
      <c r="I129" s="198" t="s">
        <v>480</v>
      </c>
      <c r="J129" s="75" t="s">
        <v>480</v>
      </c>
      <c r="K129" s="14" t="s">
        <v>480</v>
      </c>
      <c r="L129" s="14" t="s">
        <v>480</v>
      </c>
      <c r="M129" s="14" t="s">
        <v>480</v>
      </c>
      <c r="N129" s="14" t="s">
        <v>480</v>
      </c>
      <c r="O129" s="14" t="s">
        <v>480</v>
      </c>
      <c r="P129" s="14" t="s">
        <v>480</v>
      </c>
      <c r="Q129" s="14" t="s">
        <v>480</v>
      </c>
      <c r="R129" s="14" t="str">
        <f t="shared" si="2"/>
        <v>-</v>
      </c>
      <c r="S129" s="33" t="s">
        <v>480</v>
      </c>
    </row>
    <row r="130" spans="1:19" s="8" customFormat="1" ht="8.1" customHeight="1" x14ac:dyDescent="0.2">
      <c r="A130" s="94" t="s">
        <v>182</v>
      </c>
      <c r="B130" s="95"/>
      <c r="C130" s="102" t="s">
        <v>671</v>
      </c>
      <c r="D130" s="103"/>
      <c r="E130" s="103"/>
      <c r="F130" s="103"/>
      <c r="G130" s="104"/>
      <c r="H130" s="33" t="s">
        <v>3</v>
      </c>
      <c r="I130" s="198" t="s">
        <v>480</v>
      </c>
      <c r="J130" s="75">
        <f>0.2365*J106</f>
        <v>1.3930889188199493</v>
      </c>
      <c r="K130" s="14">
        <f>3851.52/1000</f>
        <v>3.8515199999999998</v>
      </c>
      <c r="L130" s="14">
        <f>0.2365*L106</f>
        <v>4.7475083280646269</v>
      </c>
      <c r="M130" s="14" t="s">
        <v>480</v>
      </c>
      <c r="N130" s="14" t="s">
        <v>480</v>
      </c>
      <c r="O130" s="14" t="s">
        <v>480</v>
      </c>
      <c r="P130" s="14" t="s">
        <v>480</v>
      </c>
      <c r="Q130" s="14" t="s">
        <v>480</v>
      </c>
      <c r="R130" s="14">
        <f t="shared" si="2"/>
        <v>4.7475083280646269</v>
      </c>
      <c r="S130" s="33" t="s">
        <v>480</v>
      </c>
    </row>
    <row r="131" spans="1:19" s="8" customFormat="1" ht="8.1" customHeight="1" x14ac:dyDescent="0.2">
      <c r="A131" s="94" t="s">
        <v>183</v>
      </c>
      <c r="B131" s="95"/>
      <c r="C131" s="102" t="s">
        <v>672</v>
      </c>
      <c r="D131" s="103"/>
      <c r="E131" s="103"/>
      <c r="F131" s="103"/>
      <c r="G131" s="104"/>
      <c r="H131" s="33" t="s">
        <v>3</v>
      </c>
      <c r="I131" s="198" t="s">
        <v>480</v>
      </c>
      <c r="J131" s="75" t="s">
        <v>480</v>
      </c>
      <c r="K131" s="14" t="s">
        <v>480</v>
      </c>
      <c r="L131" s="14" t="s">
        <v>480</v>
      </c>
      <c r="M131" s="14" t="s">
        <v>480</v>
      </c>
      <c r="N131" s="14" t="s">
        <v>480</v>
      </c>
      <c r="O131" s="14" t="s">
        <v>480</v>
      </c>
      <c r="P131" s="14" t="s">
        <v>480</v>
      </c>
      <c r="Q131" s="14" t="s">
        <v>480</v>
      </c>
      <c r="R131" s="14" t="str">
        <f t="shared" si="2"/>
        <v>-</v>
      </c>
      <c r="S131" s="33" t="s">
        <v>480</v>
      </c>
    </row>
    <row r="132" spans="1:19" s="8" customFormat="1" ht="17.100000000000001" customHeight="1" x14ac:dyDescent="0.2">
      <c r="A132" s="94" t="s">
        <v>184</v>
      </c>
      <c r="B132" s="95"/>
      <c r="C132" s="102" t="s">
        <v>82</v>
      </c>
      <c r="D132" s="103"/>
      <c r="E132" s="103"/>
      <c r="F132" s="103"/>
      <c r="G132" s="104"/>
      <c r="H132" s="33" t="s">
        <v>3</v>
      </c>
      <c r="I132" s="198" t="s">
        <v>480</v>
      </c>
      <c r="J132" s="75" t="s">
        <v>480</v>
      </c>
      <c r="K132" s="14" t="s">
        <v>480</v>
      </c>
      <c r="L132" s="14" t="s">
        <v>480</v>
      </c>
      <c r="M132" s="14" t="s">
        <v>480</v>
      </c>
      <c r="N132" s="14" t="s">
        <v>480</v>
      </c>
      <c r="O132" s="14" t="s">
        <v>480</v>
      </c>
      <c r="P132" s="14" t="s">
        <v>480</v>
      </c>
      <c r="Q132" s="14" t="s">
        <v>480</v>
      </c>
      <c r="R132" s="14" t="str">
        <f t="shared" si="2"/>
        <v>-</v>
      </c>
      <c r="S132" s="33" t="s">
        <v>480</v>
      </c>
    </row>
    <row r="133" spans="1:19" s="8" customFormat="1" ht="8.1" customHeight="1" x14ac:dyDescent="0.2">
      <c r="A133" s="94" t="s">
        <v>185</v>
      </c>
      <c r="B133" s="95"/>
      <c r="C133" s="87" t="s">
        <v>83</v>
      </c>
      <c r="D133" s="88"/>
      <c r="E133" s="88"/>
      <c r="F133" s="88"/>
      <c r="G133" s="89"/>
      <c r="H133" s="33" t="s">
        <v>3</v>
      </c>
      <c r="I133" s="198" t="s">
        <v>480</v>
      </c>
      <c r="J133" s="75" t="s">
        <v>480</v>
      </c>
      <c r="K133" s="14" t="s">
        <v>480</v>
      </c>
      <c r="L133" s="14" t="s">
        <v>480</v>
      </c>
      <c r="M133" s="14" t="s">
        <v>480</v>
      </c>
      <c r="N133" s="14" t="s">
        <v>480</v>
      </c>
      <c r="O133" s="14" t="s">
        <v>480</v>
      </c>
      <c r="P133" s="14" t="s">
        <v>480</v>
      </c>
      <c r="Q133" s="14" t="s">
        <v>480</v>
      </c>
      <c r="R133" s="14" t="str">
        <f t="shared" si="2"/>
        <v>-</v>
      </c>
      <c r="S133" s="33" t="s">
        <v>480</v>
      </c>
    </row>
    <row r="134" spans="1:19" s="8" customFormat="1" ht="8.1" customHeight="1" x14ac:dyDescent="0.2">
      <c r="A134" s="94" t="s">
        <v>186</v>
      </c>
      <c r="B134" s="95"/>
      <c r="C134" s="87" t="s">
        <v>84</v>
      </c>
      <c r="D134" s="88"/>
      <c r="E134" s="88"/>
      <c r="F134" s="88"/>
      <c r="G134" s="89"/>
      <c r="H134" s="33" t="s">
        <v>3</v>
      </c>
      <c r="I134" s="198" t="s">
        <v>480</v>
      </c>
      <c r="J134" s="75" t="s">
        <v>480</v>
      </c>
      <c r="K134" s="14" t="s">
        <v>480</v>
      </c>
      <c r="L134" s="14" t="s">
        <v>480</v>
      </c>
      <c r="M134" s="14" t="s">
        <v>480</v>
      </c>
      <c r="N134" s="14" t="s">
        <v>480</v>
      </c>
      <c r="O134" s="14" t="s">
        <v>480</v>
      </c>
      <c r="P134" s="14" t="s">
        <v>480</v>
      </c>
      <c r="Q134" s="14" t="s">
        <v>480</v>
      </c>
      <c r="R134" s="14" t="str">
        <f t="shared" si="2"/>
        <v>-</v>
      </c>
      <c r="S134" s="33" t="s">
        <v>480</v>
      </c>
    </row>
    <row r="135" spans="1:19" s="8" customFormat="1" ht="8.1" customHeight="1" x14ac:dyDescent="0.2">
      <c r="A135" s="94" t="s">
        <v>187</v>
      </c>
      <c r="B135" s="95"/>
      <c r="C135" s="102" t="s">
        <v>673</v>
      </c>
      <c r="D135" s="103"/>
      <c r="E135" s="103"/>
      <c r="F135" s="103"/>
      <c r="G135" s="104"/>
      <c r="H135" s="33" t="s">
        <v>3</v>
      </c>
      <c r="I135" s="198" t="s">
        <v>480</v>
      </c>
      <c r="J135" s="75" t="s">
        <v>480</v>
      </c>
      <c r="K135" s="14" t="s">
        <v>480</v>
      </c>
      <c r="L135" s="14" t="s">
        <v>480</v>
      </c>
      <c r="M135" s="14" t="s">
        <v>480</v>
      </c>
      <c r="N135" s="14" t="s">
        <v>480</v>
      </c>
      <c r="O135" s="14" t="s">
        <v>480</v>
      </c>
      <c r="P135" s="14" t="s">
        <v>480</v>
      </c>
      <c r="Q135" s="14" t="s">
        <v>480</v>
      </c>
      <c r="R135" s="14" t="str">
        <f t="shared" si="2"/>
        <v>-</v>
      </c>
      <c r="S135" s="33" t="s">
        <v>480</v>
      </c>
    </row>
    <row r="136" spans="1:19" s="50" customFormat="1" ht="15.75" customHeight="1" x14ac:dyDescent="0.2">
      <c r="A136" s="96" t="s">
        <v>188</v>
      </c>
      <c r="B136" s="97"/>
      <c r="C136" s="110" t="s">
        <v>189</v>
      </c>
      <c r="D136" s="111"/>
      <c r="E136" s="111"/>
      <c r="F136" s="111"/>
      <c r="G136" s="112"/>
      <c r="H136" s="49" t="s">
        <v>3</v>
      </c>
      <c r="I136" s="197">
        <v>-1.1880060000000001</v>
      </c>
      <c r="J136" s="79">
        <f>J145</f>
        <v>4.497350484224234</v>
      </c>
      <c r="K136" s="48">
        <f>K145</f>
        <v>12.260239354960667</v>
      </c>
      <c r="L136" s="48">
        <f>L145</f>
        <v>15.326522657409484</v>
      </c>
      <c r="M136" s="14" t="s">
        <v>480</v>
      </c>
      <c r="N136" s="14" t="s">
        <v>480</v>
      </c>
      <c r="O136" s="14" t="s">
        <v>480</v>
      </c>
      <c r="P136" s="14" t="s">
        <v>480</v>
      </c>
      <c r="Q136" s="48" t="str">
        <f t="shared" ref="Q136:S136" si="5">Q145</f>
        <v>-</v>
      </c>
      <c r="R136" s="14">
        <f t="shared" si="2"/>
        <v>15.326522657409484</v>
      </c>
      <c r="S136" s="49" t="str">
        <f t="shared" si="5"/>
        <v>-</v>
      </c>
    </row>
    <row r="137" spans="1:19" s="8" customFormat="1" ht="8.1" customHeight="1" x14ac:dyDescent="0.2">
      <c r="A137" s="94" t="s">
        <v>190</v>
      </c>
      <c r="B137" s="95"/>
      <c r="C137" s="102" t="s">
        <v>43</v>
      </c>
      <c r="D137" s="103"/>
      <c r="E137" s="103"/>
      <c r="F137" s="103"/>
      <c r="G137" s="104"/>
      <c r="H137" s="33" t="s">
        <v>3</v>
      </c>
      <c r="I137" s="198" t="s">
        <v>480</v>
      </c>
      <c r="J137" s="75" t="s">
        <v>480</v>
      </c>
      <c r="K137" s="14" t="s">
        <v>480</v>
      </c>
      <c r="L137" s="14" t="s">
        <v>480</v>
      </c>
      <c r="M137" s="14" t="s">
        <v>480</v>
      </c>
      <c r="N137" s="14" t="s">
        <v>480</v>
      </c>
      <c r="O137" s="14" t="s">
        <v>480</v>
      </c>
      <c r="P137" s="14" t="s">
        <v>480</v>
      </c>
      <c r="Q137" s="14" t="s">
        <v>480</v>
      </c>
      <c r="R137" s="14" t="str">
        <f t="shared" si="2"/>
        <v>-</v>
      </c>
      <c r="S137" s="33" t="s">
        <v>480</v>
      </c>
    </row>
    <row r="138" spans="1:19" s="8" customFormat="1" ht="16.5" customHeight="1" x14ac:dyDescent="0.2">
      <c r="A138" s="94" t="s">
        <v>191</v>
      </c>
      <c r="B138" s="95"/>
      <c r="C138" s="87" t="s">
        <v>44</v>
      </c>
      <c r="D138" s="88"/>
      <c r="E138" s="88"/>
      <c r="F138" s="88"/>
      <c r="G138" s="89"/>
      <c r="H138" s="33" t="s">
        <v>3</v>
      </c>
      <c r="I138" s="198" t="s">
        <v>480</v>
      </c>
      <c r="J138" s="75" t="s">
        <v>480</v>
      </c>
      <c r="K138" s="14" t="s">
        <v>480</v>
      </c>
      <c r="L138" s="14" t="s">
        <v>480</v>
      </c>
      <c r="M138" s="14" t="s">
        <v>480</v>
      </c>
      <c r="N138" s="14" t="s">
        <v>480</v>
      </c>
      <c r="O138" s="14" t="s">
        <v>480</v>
      </c>
      <c r="P138" s="14" t="s">
        <v>480</v>
      </c>
      <c r="Q138" s="14" t="s">
        <v>480</v>
      </c>
      <c r="R138" s="14" t="str">
        <f t="shared" si="2"/>
        <v>-</v>
      </c>
      <c r="S138" s="33" t="s">
        <v>480</v>
      </c>
    </row>
    <row r="139" spans="1:19" s="8" customFormat="1" ht="16.5" customHeight="1" x14ac:dyDescent="0.2">
      <c r="A139" s="94" t="s">
        <v>192</v>
      </c>
      <c r="B139" s="95"/>
      <c r="C139" s="87" t="s">
        <v>53</v>
      </c>
      <c r="D139" s="88"/>
      <c r="E139" s="88"/>
      <c r="F139" s="88"/>
      <c r="G139" s="89"/>
      <c r="H139" s="33" t="s">
        <v>3</v>
      </c>
      <c r="I139" s="198" t="s">
        <v>480</v>
      </c>
      <c r="J139" s="75" t="s">
        <v>480</v>
      </c>
      <c r="K139" s="14" t="s">
        <v>480</v>
      </c>
      <c r="L139" s="14" t="s">
        <v>480</v>
      </c>
      <c r="M139" s="14" t="s">
        <v>480</v>
      </c>
      <c r="N139" s="14" t="s">
        <v>480</v>
      </c>
      <c r="O139" s="14" t="s">
        <v>480</v>
      </c>
      <c r="P139" s="14" t="s">
        <v>480</v>
      </c>
      <c r="Q139" s="14" t="s">
        <v>480</v>
      </c>
      <c r="R139" s="14" t="str">
        <f t="shared" si="2"/>
        <v>-</v>
      </c>
      <c r="S139" s="33" t="s">
        <v>480</v>
      </c>
    </row>
    <row r="140" spans="1:19" s="8" customFormat="1" ht="16.5" customHeight="1" x14ac:dyDescent="0.2">
      <c r="A140" s="94" t="s">
        <v>193</v>
      </c>
      <c r="B140" s="95"/>
      <c r="C140" s="87" t="s">
        <v>54</v>
      </c>
      <c r="D140" s="88"/>
      <c r="E140" s="88"/>
      <c r="F140" s="88"/>
      <c r="G140" s="89"/>
      <c r="H140" s="33" t="s">
        <v>3</v>
      </c>
      <c r="I140" s="198" t="s">
        <v>480</v>
      </c>
      <c r="J140" s="75" t="s">
        <v>480</v>
      </c>
      <c r="K140" s="14" t="s">
        <v>480</v>
      </c>
      <c r="L140" s="14" t="s">
        <v>480</v>
      </c>
      <c r="M140" s="14" t="s">
        <v>480</v>
      </c>
      <c r="N140" s="14" t="s">
        <v>480</v>
      </c>
      <c r="O140" s="14" t="s">
        <v>480</v>
      </c>
      <c r="P140" s="14" t="s">
        <v>480</v>
      </c>
      <c r="Q140" s="14" t="s">
        <v>480</v>
      </c>
      <c r="R140" s="14" t="str">
        <f t="shared" si="2"/>
        <v>-</v>
      </c>
      <c r="S140" s="33" t="s">
        <v>480</v>
      </c>
    </row>
    <row r="141" spans="1:19" s="8" customFormat="1" ht="8.1" customHeight="1" x14ac:dyDescent="0.2">
      <c r="A141" s="94" t="s">
        <v>194</v>
      </c>
      <c r="B141" s="95"/>
      <c r="C141" s="102" t="s">
        <v>55</v>
      </c>
      <c r="D141" s="103"/>
      <c r="E141" s="103"/>
      <c r="F141" s="103"/>
      <c r="G141" s="104"/>
      <c r="H141" s="33" t="s">
        <v>3</v>
      </c>
      <c r="I141" s="198" t="s">
        <v>480</v>
      </c>
      <c r="J141" s="75" t="s">
        <v>480</v>
      </c>
      <c r="K141" s="14" t="s">
        <v>480</v>
      </c>
      <c r="L141" s="14" t="s">
        <v>480</v>
      </c>
      <c r="M141" s="14" t="s">
        <v>480</v>
      </c>
      <c r="N141" s="14" t="s">
        <v>480</v>
      </c>
      <c r="O141" s="14" t="s">
        <v>480</v>
      </c>
      <c r="P141" s="14" t="s">
        <v>480</v>
      </c>
      <c r="Q141" s="14" t="s">
        <v>480</v>
      </c>
      <c r="R141" s="14" t="str">
        <f t="shared" si="2"/>
        <v>-</v>
      </c>
      <c r="S141" s="33" t="s">
        <v>480</v>
      </c>
    </row>
    <row r="142" spans="1:19" s="8" customFormat="1" ht="8.1" customHeight="1" x14ac:dyDescent="0.2">
      <c r="A142" s="94" t="s">
        <v>195</v>
      </c>
      <c r="B142" s="95"/>
      <c r="C142" s="102" t="s">
        <v>77</v>
      </c>
      <c r="D142" s="103"/>
      <c r="E142" s="103"/>
      <c r="F142" s="103"/>
      <c r="G142" s="104"/>
      <c r="H142" s="33" t="s">
        <v>3</v>
      </c>
      <c r="I142" s="198" t="s">
        <v>480</v>
      </c>
      <c r="J142" s="75" t="s">
        <v>480</v>
      </c>
      <c r="K142" s="14" t="s">
        <v>480</v>
      </c>
      <c r="L142" s="14" t="s">
        <v>480</v>
      </c>
      <c r="M142" s="14" t="s">
        <v>480</v>
      </c>
      <c r="N142" s="14" t="s">
        <v>480</v>
      </c>
      <c r="O142" s="14" t="s">
        <v>480</v>
      </c>
      <c r="P142" s="14" t="s">
        <v>480</v>
      </c>
      <c r="Q142" s="14" t="s">
        <v>480</v>
      </c>
      <c r="R142" s="14" t="str">
        <f t="shared" si="2"/>
        <v>-</v>
      </c>
      <c r="S142" s="33" t="s">
        <v>480</v>
      </c>
    </row>
    <row r="143" spans="1:19" s="8" customFormat="1" ht="8.1" customHeight="1" x14ac:dyDescent="0.2">
      <c r="A143" s="94" t="s">
        <v>196</v>
      </c>
      <c r="B143" s="95"/>
      <c r="C143" s="102" t="s">
        <v>78</v>
      </c>
      <c r="D143" s="103"/>
      <c r="E143" s="103"/>
      <c r="F143" s="103"/>
      <c r="G143" s="104"/>
      <c r="H143" s="33" t="s">
        <v>3</v>
      </c>
      <c r="I143" s="198" t="s">
        <v>480</v>
      </c>
      <c r="J143" s="75" t="s">
        <v>480</v>
      </c>
      <c r="K143" s="14" t="s">
        <v>480</v>
      </c>
      <c r="L143" s="14" t="s">
        <v>480</v>
      </c>
      <c r="M143" s="14" t="s">
        <v>480</v>
      </c>
      <c r="N143" s="14" t="s">
        <v>480</v>
      </c>
      <c r="O143" s="14" t="s">
        <v>480</v>
      </c>
      <c r="P143" s="14" t="s">
        <v>480</v>
      </c>
      <c r="Q143" s="14" t="s">
        <v>480</v>
      </c>
      <c r="R143" s="14" t="str">
        <f t="shared" si="2"/>
        <v>-</v>
      </c>
      <c r="S143" s="33" t="s">
        <v>480</v>
      </c>
    </row>
    <row r="144" spans="1:19" s="8" customFormat="1" ht="8.1" customHeight="1" x14ac:dyDescent="0.2">
      <c r="A144" s="94" t="s">
        <v>197</v>
      </c>
      <c r="B144" s="95"/>
      <c r="C144" s="102" t="s">
        <v>79</v>
      </c>
      <c r="D144" s="103"/>
      <c r="E144" s="103"/>
      <c r="F144" s="103"/>
      <c r="G144" s="104"/>
      <c r="H144" s="33" t="s">
        <v>3</v>
      </c>
      <c r="I144" s="198" t="s">
        <v>480</v>
      </c>
      <c r="J144" s="75" t="s">
        <v>480</v>
      </c>
      <c r="K144" s="14" t="s">
        <v>480</v>
      </c>
      <c r="L144" s="14" t="s">
        <v>480</v>
      </c>
      <c r="M144" s="14" t="s">
        <v>480</v>
      </c>
      <c r="N144" s="14" t="s">
        <v>480</v>
      </c>
      <c r="O144" s="14" t="s">
        <v>480</v>
      </c>
      <c r="P144" s="14" t="s">
        <v>480</v>
      </c>
      <c r="Q144" s="14" t="s">
        <v>480</v>
      </c>
      <c r="R144" s="14" t="str">
        <f t="shared" si="2"/>
        <v>-</v>
      </c>
      <c r="S144" s="33" t="s">
        <v>480</v>
      </c>
    </row>
    <row r="145" spans="1:19" s="8" customFormat="1" ht="8.1" customHeight="1" x14ac:dyDescent="0.2">
      <c r="A145" s="94" t="s">
        <v>198</v>
      </c>
      <c r="B145" s="95"/>
      <c r="C145" s="102" t="s">
        <v>80</v>
      </c>
      <c r="D145" s="103"/>
      <c r="E145" s="103"/>
      <c r="F145" s="103"/>
      <c r="G145" s="104"/>
      <c r="H145" s="33" t="s">
        <v>3</v>
      </c>
      <c r="I145" s="198">
        <v>-1.1880060000000001</v>
      </c>
      <c r="J145" s="75">
        <f>J106-J121</f>
        <v>4.497350484224234</v>
      </c>
      <c r="K145" s="14">
        <f>K106-K121</f>
        <v>12.260239354960667</v>
      </c>
      <c r="L145" s="14">
        <f>L106-L121</f>
        <v>15.326522657409484</v>
      </c>
      <c r="M145" s="14" t="s">
        <v>480</v>
      </c>
      <c r="N145" s="14" t="s">
        <v>480</v>
      </c>
      <c r="O145" s="14" t="s">
        <v>480</v>
      </c>
      <c r="P145" s="14" t="s">
        <v>480</v>
      </c>
      <c r="Q145" s="14" t="s">
        <v>480</v>
      </c>
      <c r="R145" s="14">
        <f t="shared" si="2"/>
        <v>15.326522657409484</v>
      </c>
      <c r="S145" s="33" t="s">
        <v>480</v>
      </c>
    </row>
    <row r="146" spans="1:19" s="8" customFormat="1" ht="8.1" customHeight="1" x14ac:dyDescent="0.2">
      <c r="A146" s="94" t="s">
        <v>199</v>
      </c>
      <c r="B146" s="95"/>
      <c r="C146" s="102" t="s">
        <v>81</v>
      </c>
      <c r="D146" s="103"/>
      <c r="E146" s="103"/>
      <c r="F146" s="103"/>
      <c r="G146" s="104"/>
      <c r="H146" s="33" t="s">
        <v>3</v>
      </c>
      <c r="I146" s="198" t="s">
        <v>480</v>
      </c>
      <c r="J146" s="75" t="s">
        <v>480</v>
      </c>
      <c r="K146" s="14" t="s">
        <v>480</v>
      </c>
      <c r="L146" s="14" t="s">
        <v>480</v>
      </c>
      <c r="M146" s="14" t="s">
        <v>480</v>
      </c>
      <c r="N146" s="14" t="s">
        <v>480</v>
      </c>
      <c r="O146" s="14" t="s">
        <v>480</v>
      </c>
      <c r="P146" s="14" t="s">
        <v>480</v>
      </c>
      <c r="Q146" s="14" t="s">
        <v>480</v>
      </c>
      <c r="R146" s="14" t="str">
        <f t="shared" si="2"/>
        <v>-</v>
      </c>
      <c r="S146" s="33" t="s">
        <v>480</v>
      </c>
    </row>
    <row r="147" spans="1:19" s="8" customFormat="1" ht="16.5" customHeight="1" x14ac:dyDescent="0.2">
      <c r="A147" s="94" t="s">
        <v>200</v>
      </c>
      <c r="B147" s="95"/>
      <c r="C147" s="102" t="s">
        <v>82</v>
      </c>
      <c r="D147" s="103"/>
      <c r="E147" s="103"/>
      <c r="F147" s="103"/>
      <c r="G147" s="104"/>
      <c r="H147" s="33" t="s">
        <v>3</v>
      </c>
      <c r="I147" s="198" t="s">
        <v>480</v>
      </c>
      <c r="J147" s="75" t="s">
        <v>480</v>
      </c>
      <c r="K147" s="14" t="s">
        <v>480</v>
      </c>
      <c r="L147" s="14" t="s">
        <v>480</v>
      </c>
      <c r="M147" s="14" t="s">
        <v>480</v>
      </c>
      <c r="N147" s="14" t="s">
        <v>480</v>
      </c>
      <c r="O147" s="14" t="s">
        <v>480</v>
      </c>
      <c r="P147" s="14" t="s">
        <v>480</v>
      </c>
      <c r="Q147" s="14" t="s">
        <v>480</v>
      </c>
      <c r="R147" s="14" t="str">
        <f t="shared" si="2"/>
        <v>-</v>
      </c>
      <c r="S147" s="33" t="s">
        <v>480</v>
      </c>
    </row>
    <row r="148" spans="1:19" s="8" customFormat="1" ht="8.1" customHeight="1" x14ac:dyDescent="0.2">
      <c r="A148" s="94" t="s">
        <v>201</v>
      </c>
      <c r="B148" s="95"/>
      <c r="C148" s="87" t="s">
        <v>83</v>
      </c>
      <c r="D148" s="88"/>
      <c r="E148" s="88"/>
      <c r="F148" s="88"/>
      <c r="G148" s="89"/>
      <c r="H148" s="33" t="s">
        <v>3</v>
      </c>
      <c r="I148" s="198" t="s">
        <v>480</v>
      </c>
      <c r="J148" s="75" t="s">
        <v>480</v>
      </c>
      <c r="K148" s="14" t="s">
        <v>480</v>
      </c>
      <c r="L148" s="14" t="s">
        <v>480</v>
      </c>
      <c r="M148" s="14" t="s">
        <v>480</v>
      </c>
      <c r="N148" s="14" t="s">
        <v>480</v>
      </c>
      <c r="O148" s="14" t="s">
        <v>480</v>
      </c>
      <c r="P148" s="14" t="s">
        <v>480</v>
      </c>
      <c r="Q148" s="14" t="s">
        <v>480</v>
      </c>
      <c r="R148" s="14" t="str">
        <f t="shared" si="2"/>
        <v>-</v>
      </c>
      <c r="S148" s="33" t="s">
        <v>480</v>
      </c>
    </row>
    <row r="149" spans="1:19" s="8" customFormat="1" ht="8.1" customHeight="1" x14ac:dyDescent="0.2">
      <c r="A149" s="94" t="s">
        <v>202</v>
      </c>
      <c r="B149" s="95"/>
      <c r="C149" s="87" t="s">
        <v>84</v>
      </c>
      <c r="D149" s="88"/>
      <c r="E149" s="88"/>
      <c r="F149" s="88"/>
      <c r="G149" s="89"/>
      <c r="H149" s="33" t="s">
        <v>3</v>
      </c>
      <c r="I149" s="198" t="s">
        <v>480</v>
      </c>
      <c r="J149" s="75" t="s">
        <v>480</v>
      </c>
      <c r="K149" s="14" t="s">
        <v>480</v>
      </c>
      <c r="L149" s="14" t="s">
        <v>480</v>
      </c>
      <c r="M149" s="14" t="s">
        <v>480</v>
      </c>
      <c r="N149" s="14" t="s">
        <v>480</v>
      </c>
      <c r="O149" s="14" t="s">
        <v>480</v>
      </c>
      <c r="P149" s="14" t="s">
        <v>480</v>
      </c>
      <c r="Q149" s="14" t="s">
        <v>480</v>
      </c>
      <c r="R149" s="14" t="str">
        <f t="shared" ref="R149:R161" si="6">L149</f>
        <v>-</v>
      </c>
      <c r="S149" s="33" t="s">
        <v>480</v>
      </c>
    </row>
    <row r="150" spans="1:19" s="8" customFormat="1" ht="8.1" customHeight="1" x14ac:dyDescent="0.2">
      <c r="A150" s="94" t="s">
        <v>203</v>
      </c>
      <c r="B150" s="95"/>
      <c r="C150" s="102" t="s">
        <v>85</v>
      </c>
      <c r="D150" s="103"/>
      <c r="E150" s="103"/>
      <c r="F150" s="103"/>
      <c r="G150" s="104"/>
      <c r="H150" s="33" t="s">
        <v>3</v>
      </c>
      <c r="I150" s="198" t="s">
        <v>480</v>
      </c>
      <c r="J150" s="75" t="s">
        <v>480</v>
      </c>
      <c r="K150" s="14" t="s">
        <v>480</v>
      </c>
      <c r="L150" s="14" t="s">
        <v>480</v>
      </c>
      <c r="M150" s="14" t="s">
        <v>480</v>
      </c>
      <c r="N150" s="14" t="s">
        <v>480</v>
      </c>
      <c r="O150" s="14" t="s">
        <v>480</v>
      </c>
      <c r="P150" s="14" t="s">
        <v>480</v>
      </c>
      <c r="Q150" s="14" t="s">
        <v>480</v>
      </c>
      <c r="R150" s="14" t="str">
        <f t="shared" si="6"/>
        <v>-</v>
      </c>
      <c r="S150" s="33" t="s">
        <v>480</v>
      </c>
    </row>
    <row r="151" spans="1:19" s="50" customFormat="1" ht="15" customHeight="1" x14ac:dyDescent="0.2">
      <c r="A151" s="96" t="s">
        <v>204</v>
      </c>
      <c r="B151" s="97"/>
      <c r="C151" s="110" t="s">
        <v>205</v>
      </c>
      <c r="D151" s="111"/>
      <c r="E151" s="111"/>
      <c r="F151" s="111"/>
      <c r="G151" s="112"/>
      <c r="H151" s="49" t="s">
        <v>3</v>
      </c>
      <c r="I151" s="198" t="s">
        <v>480</v>
      </c>
      <c r="J151" s="75" t="s">
        <v>480</v>
      </c>
      <c r="K151" s="14" t="s">
        <v>480</v>
      </c>
      <c r="L151" s="14" t="s">
        <v>480</v>
      </c>
      <c r="M151" s="14" t="s">
        <v>480</v>
      </c>
      <c r="N151" s="14" t="s">
        <v>480</v>
      </c>
      <c r="O151" s="14" t="s">
        <v>480</v>
      </c>
      <c r="P151" s="14" t="s">
        <v>480</v>
      </c>
      <c r="Q151" s="48" t="s">
        <v>480</v>
      </c>
      <c r="R151" s="14" t="str">
        <f t="shared" si="6"/>
        <v>-</v>
      </c>
      <c r="S151" s="49" t="s">
        <v>480</v>
      </c>
    </row>
    <row r="152" spans="1:19" s="8" customFormat="1" ht="8.1" customHeight="1" x14ac:dyDescent="0.2">
      <c r="A152" s="94" t="s">
        <v>206</v>
      </c>
      <c r="B152" s="95"/>
      <c r="C152" s="102" t="s">
        <v>210</v>
      </c>
      <c r="D152" s="103"/>
      <c r="E152" s="103"/>
      <c r="F152" s="103"/>
      <c r="G152" s="104"/>
      <c r="H152" s="33" t="s">
        <v>3</v>
      </c>
      <c r="I152" s="198" t="s">
        <v>480</v>
      </c>
      <c r="J152" s="75" t="s">
        <v>480</v>
      </c>
      <c r="K152" s="14" t="s">
        <v>480</v>
      </c>
      <c r="L152" s="14" t="s">
        <v>480</v>
      </c>
      <c r="M152" s="14" t="s">
        <v>480</v>
      </c>
      <c r="N152" s="14" t="s">
        <v>480</v>
      </c>
      <c r="O152" s="14" t="s">
        <v>480</v>
      </c>
      <c r="P152" s="14" t="s">
        <v>480</v>
      </c>
      <c r="Q152" s="14" t="s">
        <v>480</v>
      </c>
      <c r="R152" s="14" t="str">
        <f t="shared" si="6"/>
        <v>-</v>
      </c>
      <c r="S152" s="33" t="s">
        <v>480</v>
      </c>
    </row>
    <row r="153" spans="1:19" s="8" customFormat="1" ht="8.1" customHeight="1" x14ac:dyDescent="0.2">
      <c r="A153" s="94" t="s">
        <v>207</v>
      </c>
      <c r="B153" s="95"/>
      <c r="C153" s="102" t="s">
        <v>211</v>
      </c>
      <c r="D153" s="103"/>
      <c r="E153" s="103"/>
      <c r="F153" s="103"/>
      <c r="G153" s="104"/>
      <c r="H153" s="33" t="s">
        <v>3</v>
      </c>
      <c r="I153" s="198" t="s">
        <v>480</v>
      </c>
      <c r="J153" s="75" t="s">
        <v>480</v>
      </c>
      <c r="K153" s="14" t="s">
        <v>480</v>
      </c>
      <c r="L153" s="14" t="s">
        <v>480</v>
      </c>
      <c r="M153" s="14" t="s">
        <v>480</v>
      </c>
      <c r="N153" s="14" t="s">
        <v>480</v>
      </c>
      <c r="O153" s="14" t="s">
        <v>480</v>
      </c>
      <c r="P153" s="14" t="s">
        <v>480</v>
      </c>
      <c r="Q153" s="14" t="s">
        <v>480</v>
      </c>
      <c r="R153" s="14" t="str">
        <f t="shared" si="6"/>
        <v>-</v>
      </c>
      <c r="S153" s="33" t="s">
        <v>480</v>
      </c>
    </row>
    <row r="154" spans="1:19" s="8" customFormat="1" ht="8.1" customHeight="1" x14ac:dyDescent="0.2">
      <c r="A154" s="94" t="s">
        <v>208</v>
      </c>
      <c r="B154" s="95"/>
      <c r="C154" s="102" t="s">
        <v>212</v>
      </c>
      <c r="D154" s="103"/>
      <c r="E154" s="103"/>
      <c r="F154" s="103"/>
      <c r="G154" s="104"/>
      <c r="H154" s="33" t="s">
        <v>3</v>
      </c>
      <c r="I154" s="198" t="s">
        <v>480</v>
      </c>
      <c r="J154" s="75" t="s">
        <v>480</v>
      </c>
      <c r="K154" s="14" t="s">
        <v>480</v>
      </c>
      <c r="L154" s="14" t="s">
        <v>480</v>
      </c>
      <c r="M154" s="14" t="s">
        <v>480</v>
      </c>
      <c r="N154" s="14" t="s">
        <v>480</v>
      </c>
      <c r="O154" s="14" t="s">
        <v>480</v>
      </c>
      <c r="P154" s="14" t="s">
        <v>480</v>
      </c>
      <c r="Q154" s="14" t="s">
        <v>480</v>
      </c>
      <c r="R154" s="14" t="str">
        <f t="shared" si="6"/>
        <v>-</v>
      </c>
      <c r="S154" s="33" t="s">
        <v>480</v>
      </c>
    </row>
    <row r="155" spans="1:19" s="8" customFormat="1" ht="9" thickBot="1" x14ac:dyDescent="0.25">
      <c r="A155" s="98" t="s">
        <v>209</v>
      </c>
      <c r="B155" s="99"/>
      <c r="C155" s="128" t="s">
        <v>213</v>
      </c>
      <c r="D155" s="129"/>
      <c r="E155" s="129"/>
      <c r="F155" s="129"/>
      <c r="G155" s="130"/>
      <c r="H155" s="37" t="s">
        <v>3</v>
      </c>
      <c r="I155" s="198">
        <v>0</v>
      </c>
      <c r="J155" s="75" t="s">
        <v>480</v>
      </c>
      <c r="K155" s="14" t="s">
        <v>480</v>
      </c>
      <c r="L155" s="14" t="s">
        <v>480</v>
      </c>
      <c r="M155" s="14" t="s">
        <v>480</v>
      </c>
      <c r="N155" s="14" t="s">
        <v>480</v>
      </c>
      <c r="O155" s="14" t="s">
        <v>480</v>
      </c>
      <c r="P155" s="14" t="s">
        <v>480</v>
      </c>
      <c r="Q155" s="36" t="s">
        <v>480</v>
      </c>
      <c r="R155" s="14" t="str">
        <f t="shared" si="6"/>
        <v>-</v>
      </c>
      <c r="S155" s="37" t="s">
        <v>480</v>
      </c>
    </row>
    <row r="156" spans="1:19" s="50" customFormat="1" ht="18.75" customHeight="1" x14ac:dyDescent="0.2">
      <c r="A156" s="90" t="s">
        <v>214</v>
      </c>
      <c r="B156" s="91"/>
      <c r="C156" s="82" t="s">
        <v>111</v>
      </c>
      <c r="D156" s="83"/>
      <c r="E156" s="83"/>
      <c r="F156" s="83"/>
      <c r="G156" s="84"/>
      <c r="H156" s="53" t="s">
        <v>480</v>
      </c>
      <c r="I156" s="197" t="s">
        <v>480</v>
      </c>
      <c r="J156" s="78" t="s">
        <v>480</v>
      </c>
      <c r="K156" s="52" t="s">
        <v>480</v>
      </c>
      <c r="L156" s="52" t="s">
        <v>480</v>
      </c>
      <c r="M156" s="52" t="s">
        <v>480</v>
      </c>
      <c r="N156" s="52" t="s">
        <v>480</v>
      </c>
      <c r="O156" s="52" t="s">
        <v>480</v>
      </c>
      <c r="P156" s="52" t="s">
        <v>480</v>
      </c>
      <c r="Q156" s="52" t="s">
        <v>480</v>
      </c>
      <c r="R156" s="52" t="str">
        <f t="shared" si="6"/>
        <v>-</v>
      </c>
      <c r="S156" s="53" t="s">
        <v>480</v>
      </c>
    </row>
    <row r="157" spans="1:19" s="8" customFormat="1" ht="16.5" customHeight="1" x14ac:dyDescent="0.2">
      <c r="A157" s="94" t="s">
        <v>215</v>
      </c>
      <c r="B157" s="95"/>
      <c r="C157" s="102" t="s">
        <v>221</v>
      </c>
      <c r="D157" s="103"/>
      <c r="E157" s="103"/>
      <c r="F157" s="103"/>
      <c r="G157" s="104"/>
      <c r="H157" s="33" t="s">
        <v>3</v>
      </c>
      <c r="I157" s="198" t="s">
        <v>480</v>
      </c>
      <c r="J157" s="78" t="s">
        <v>480</v>
      </c>
      <c r="K157" s="52" t="s">
        <v>480</v>
      </c>
      <c r="L157" s="52" t="s">
        <v>480</v>
      </c>
      <c r="M157" s="14" t="s">
        <v>480</v>
      </c>
      <c r="N157" s="14"/>
      <c r="O157" s="14" t="s">
        <v>480</v>
      </c>
      <c r="P157" s="14"/>
      <c r="Q157" s="14" t="s">
        <v>480</v>
      </c>
      <c r="R157" s="14" t="str">
        <f t="shared" si="6"/>
        <v>-</v>
      </c>
      <c r="S157" s="33" t="s">
        <v>480</v>
      </c>
    </row>
    <row r="158" spans="1:19" s="8" customFormat="1" ht="8.1" customHeight="1" x14ac:dyDescent="0.2">
      <c r="A158" s="94" t="s">
        <v>216</v>
      </c>
      <c r="B158" s="95"/>
      <c r="C158" s="102" t="s">
        <v>222</v>
      </c>
      <c r="D158" s="103"/>
      <c r="E158" s="103"/>
      <c r="F158" s="103"/>
      <c r="G158" s="104"/>
      <c r="H158" s="33" t="s">
        <v>3</v>
      </c>
      <c r="I158" s="198" t="s">
        <v>480</v>
      </c>
      <c r="J158" s="75" t="s">
        <v>480</v>
      </c>
      <c r="K158" s="14" t="s">
        <v>480</v>
      </c>
      <c r="L158" s="14" t="s">
        <v>480</v>
      </c>
      <c r="M158" s="14" t="s">
        <v>480</v>
      </c>
      <c r="N158" s="14" t="s">
        <v>480</v>
      </c>
      <c r="O158" s="14" t="s">
        <v>480</v>
      </c>
      <c r="P158" s="14" t="s">
        <v>480</v>
      </c>
      <c r="Q158" s="14" t="s">
        <v>480</v>
      </c>
      <c r="R158" s="14" t="str">
        <f t="shared" si="6"/>
        <v>-</v>
      </c>
      <c r="S158" s="33" t="s">
        <v>480</v>
      </c>
    </row>
    <row r="159" spans="1:19" s="8" customFormat="1" ht="8.1" customHeight="1" x14ac:dyDescent="0.2">
      <c r="A159" s="94" t="s">
        <v>217</v>
      </c>
      <c r="B159" s="95"/>
      <c r="C159" s="87" t="s">
        <v>223</v>
      </c>
      <c r="D159" s="88"/>
      <c r="E159" s="88"/>
      <c r="F159" s="88"/>
      <c r="G159" s="89"/>
      <c r="H159" s="33" t="s">
        <v>3</v>
      </c>
      <c r="I159" s="198" t="s">
        <v>480</v>
      </c>
      <c r="J159" s="75" t="s">
        <v>480</v>
      </c>
      <c r="K159" s="14" t="s">
        <v>480</v>
      </c>
      <c r="L159" s="14" t="s">
        <v>480</v>
      </c>
      <c r="M159" s="14" t="s">
        <v>480</v>
      </c>
      <c r="N159" s="14" t="s">
        <v>480</v>
      </c>
      <c r="O159" s="14" t="s">
        <v>480</v>
      </c>
      <c r="P159" s="14" t="s">
        <v>480</v>
      </c>
      <c r="Q159" s="14" t="s">
        <v>480</v>
      </c>
      <c r="R159" s="14" t="str">
        <f t="shared" si="6"/>
        <v>-</v>
      </c>
      <c r="S159" s="33" t="s">
        <v>480</v>
      </c>
    </row>
    <row r="160" spans="1:19" s="8" customFormat="1" ht="8.1" customHeight="1" x14ac:dyDescent="0.2">
      <c r="A160" s="94" t="s">
        <v>218</v>
      </c>
      <c r="B160" s="95"/>
      <c r="C160" s="102" t="s">
        <v>224</v>
      </c>
      <c r="D160" s="103"/>
      <c r="E160" s="103"/>
      <c r="F160" s="103"/>
      <c r="G160" s="104"/>
      <c r="H160" s="33" t="s">
        <v>3</v>
      </c>
      <c r="I160" s="198" t="s">
        <v>480</v>
      </c>
      <c r="J160" s="75" t="s">
        <v>480</v>
      </c>
      <c r="K160" s="14" t="s">
        <v>480</v>
      </c>
      <c r="L160" s="14" t="s">
        <v>480</v>
      </c>
      <c r="M160" s="14" t="s">
        <v>480</v>
      </c>
      <c r="N160" s="14" t="s">
        <v>480</v>
      </c>
      <c r="O160" s="14" t="s">
        <v>480</v>
      </c>
      <c r="P160" s="14" t="s">
        <v>480</v>
      </c>
      <c r="Q160" s="14" t="s">
        <v>480</v>
      </c>
      <c r="R160" s="14" t="str">
        <f t="shared" si="6"/>
        <v>-</v>
      </c>
      <c r="S160" s="33" t="s">
        <v>480</v>
      </c>
    </row>
    <row r="161" spans="1:19" s="8" customFormat="1" ht="8.1" customHeight="1" x14ac:dyDescent="0.2">
      <c r="A161" s="94" t="s">
        <v>219</v>
      </c>
      <c r="B161" s="95"/>
      <c r="C161" s="87" t="s">
        <v>225</v>
      </c>
      <c r="D161" s="88"/>
      <c r="E161" s="88"/>
      <c r="F161" s="88"/>
      <c r="G161" s="89"/>
      <c r="H161" s="33" t="s">
        <v>3</v>
      </c>
      <c r="I161" s="198" t="s">
        <v>480</v>
      </c>
      <c r="J161" s="75" t="s">
        <v>480</v>
      </c>
      <c r="K161" s="14" t="s">
        <v>480</v>
      </c>
      <c r="L161" s="14" t="s">
        <v>480</v>
      </c>
      <c r="M161" s="14" t="s">
        <v>480</v>
      </c>
      <c r="N161" s="14" t="s">
        <v>480</v>
      </c>
      <c r="O161" s="14" t="s">
        <v>480</v>
      </c>
      <c r="P161" s="14" t="s">
        <v>480</v>
      </c>
      <c r="Q161" s="14" t="s">
        <v>480</v>
      </c>
      <c r="R161" s="14" t="str">
        <f t="shared" si="6"/>
        <v>-</v>
      </c>
      <c r="S161" s="33" t="s">
        <v>480</v>
      </c>
    </row>
    <row r="162" spans="1:19" s="8" customFormat="1" ht="17.25" customHeight="1" thickBot="1" x14ac:dyDescent="0.25">
      <c r="A162" s="98" t="s">
        <v>220</v>
      </c>
      <c r="B162" s="99"/>
      <c r="C162" s="128" t="s">
        <v>226</v>
      </c>
      <c r="D162" s="129"/>
      <c r="E162" s="129"/>
      <c r="F162" s="129"/>
      <c r="G162" s="130"/>
      <c r="H162" s="37" t="s">
        <v>480</v>
      </c>
      <c r="I162" s="199" t="s">
        <v>480</v>
      </c>
      <c r="J162" s="75" t="s">
        <v>480</v>
      </c>
      <c r="K162" s="14" t="s">
        <v>480</v>
      </c>
      <c r="L162" s="14" t="s">
        <v>480</v>
      </c>
      <c r="M162" s="36" t="s">
        <v>480</v>
      </c>
      <c r="N162" s="36"/>
      <c r="O162" s="36" t="s">
        <v>480</v>
      </c>
      <c r="P162" s="36" t="s">
        <v>480</v>
      </c>
      <c r="Q162" s="36" t="s">
        <v>480</v>
      </c>
      <c r="R162" s="36" t="s">
        <v>480</v>
      </c>
      <c r="S162" s="37" t="s">
        <v>480</v>
      </c>
    </row>
    <row r="163" spans="1:19" s="9" customFormat="1" ht="20.25" customHeight="1" thickBot="1" x14ac:dyDescent="0.25">
      <c r="A163" s="134" t="s">
        <v>227</v>
      </c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6"/>
    </row>
    <row r="164" spans="1:19" s="8" customFormat="1" ht="16.5" customHeight="1" x14ac:dyDescent="0.2">
      <c r="A164" s="100" t="s">
        <v>228</v>
      </c>
      <c r="B164" s="101"/>
      <c r="C164" s="131" t="s">
        <v>229</v>
      </c>
      <c r="D164" s="132"/>
      <c r="E164" s="132"/>
      <c r="F164" s="132"/>
      <c r="G164" s="133"/>
      <c r="H164" s="33" t="s">
        <v>3</v>
      </c>
      <c r="I164" s="28" t="s">
        <v>480</v>
      </c>
      <c r="J164" s="75">
        <f>SUM(J165,J169:J175,J178,J181)</f>
        <v>1679.6700709067798</v>
      </c>
      <c r="K164" s="14">
        <f>SUM(K165,K169:K175,K178,K181)</f>
        <v>2324.7755949666666</v>
      </c>
      <c r="L164" s="14">
        <f>SUM(L165,L169:L175,L178,L181)</f>
        <v>2572.9922541155806</v>
      </c>
      <c r="M164" s="14" t="s">
        <v>480</v>
      </c>
      <c r="N164" s="14" t="s">
        <v>480</v>
      </c>
      <c r="O164" s="14" t="s">
        <v>480</v>
      </c>
      <c r="P164" s="14" t="s">
        <v>480</v>
      </c>
      <c r="Q164" s="14" t="s">
        <v>480</v>
      </c>
      <c r="R164" s="14">
        <f>L164</f>
        <v>2572.9922541155806</v>
      </c>
      <c r="S164" s="33" t="s">
        <v>480</v>
      </c>
    </row>
    <row r="165" spans="1:19" s="8" customFormat="1" ht="8.1" customHeight="1" x14ac:dyDescent="0.2">
      <c r="A165" s="94" t="s">
        <v>230</v>
      </c>
      <c r="B165" s="95"/>
      <c r="C165" s="102" t="s">
        <v>43</v>
      </c>
      <c r="D165" s="103"/>
      <c r="E165" s="103"/>
      <c r="F165" s="103"/>
      <c r="G165" s="104"/>
      <c r="H165" s="33" t="s">
        <v>3</v>
      </c>
      <c r="I165" s="32" t="s">
        <v>480</v>
      </c>
      <c r="J165" s="75" t="s">
        <v>480</v>
      </c>
      <c r="K165" s="14" t="s">
        <v>480</v>
      </c>
      <c r="L165" s="14" t="s">
        <v>480</v>
      </c>
      <c r="M165" s="14" t="s">
        <v>480</v>
      </c>
      <c r="N165" s="14" t="s">
        <v>480</v>
      </c>
      <c r="O165" s="14" t="s">
        <v>480</v>
      </c>
      <c r="P165" s="14" t="s">
        <v>480</v>
      </c>
      <c r="Q165" s="14" t="s">
        <v>480</v>
      </c>
      <c r="R165" s="14" t="str">
        <f>L165</f>
        <v>-</v>
      </c>
      <c r="S165" s="33" t="s">
        <v>480</v>
      </c>
    </row>
    <row r="166" spans="1:19" s="8" customFormat="1" ht="16.5" customHeight="1" x14ac:dyDescent="0.2">
      <c r="A166" s="94" t="s">
        <v>231</v>
      </c>
      <c r="B166" s="95"/>
      <c r="C166" s="87" t="s">
        <v>44</v>
      </c>
      <c r="D166" s="88"/>
      <c r="E166" s="88"/>
      <c r="F166" s="88"/>
      <c r="G166" s="89"/>
      <c r="H166" s="33" t="s">
        <v>3</v>
      </c>
      <c r="I166" s="32" t="s">
        <v>480</v>
      </c>
      <c r="J166" s="75" t="s">
        <v>480</v>
      </c>
      <c r="K166" s="14" t="s">
        <v>480</v>
      </c>
      <c r="L166" s="14" t="s">
        <v>480</v>
      </c>
      <c r="M166" s="14" t="s">
        <v>480</v>
      </c>
      <c r="N166" s="14" t="s">
        <v>480</v>
      </c>
      <c r="O166" s="14" t="s">
        <v>480</v>
      </c>
      <c r="P166" s="14" t="s">
        <v>480</v>
      </c>
      <c r="Q166" s="14" t="s">
        <v>480</v>
      </c>
      <c r="R166" s="14" t="str">
        <f t="shared" ref="R166:R229" si="7">L166</f>
        <v>-</v>
      </c>
      <c r="S166" s="33" t="s">
        <v>480</v>
      </c>
    </row>
    <row r="167" spans="1:19" s="8" customFormat="1" ht="16.5" customHeight="1" x14ac:dyDescent="0.2">
      <c r="A167" s="94" t="s">
        <v>232</v>
      </c>
      <c r="B167" s="95"/>
      <c r="C167" s="87" t="s">
        <v>53</v>
      </c>
      <c r="D167" s="88"/>
      <c r="E167" s="88"/>
      <c r="F167" s="88"/>
      <c r="G167" s="89"/>
      <c r="H167" s="33" t="s">
        <v>3</v>
      </c>
      <c r="I167" s="32" t="s">
        <v>480</v>
      </c>
      <c r="J167" s="75" t="s">
        <v>480</v>
      </c>
      <c r="K167" s="14" t="s">
        <v>480</v>
      </c>
      <c r="L167" s="14" t="s">
        <v>480</v>
      </c>
      <c r="M167" s="14" t="s">
        <v>480</v>
      </c>
      <c r="N167" s="14" t="s">
        <v>480</v>
      </c>
      <c r="O167" s="14" t="s">
        <v>480</v>
      </c>
      <c r="P167" s="14" t="s">
        <v>480</v>
      </c>
      <c r="Q167" s="14" t="s">
        <v>480</v>
      </c>
      <c r="R167" s="14" t="str">
        <f t="shared" si="7"/>
        <v>-</v>
      </c>
      <c r="S167" s="33" t="s">
        <v>480</v>
      </c>
    </row>
    <row r="168" spans="1:19" s="8" customFormat="1" ht="16.5" customHeight="1" x14ac:dyDescent="0.2">
      <c r="A168" s="94" t="s">
        <v>233</v>
      </c>
      <c r="B168" s="95"/>
      <c r="C168" s="87" t="s">
        <v>54</v>
      </c>
      <c r="D168" s="88"/>
      <c r="E168" s="88"/>
      <c r="F168" s="88"/>
      <c r="G168" s="89"/>
      <c r="H168" s="33" t="s">
        <v>3</v>
      </c>
      <c r="I168" s="32" t="s">
        <v>480</v>
      </c>
      <c r="J168" s="75" t="s">
        <v>480</v>
      </c>
      <c r="K168" s="14" t="s">
        <v>480</v>
      </c>
      <c r="L168" s="14" t="s">
        <v>480</v>
      </c>
      <c r="M168" s="14" t="s">
        <v>480</v>
      </c>
      <c r="N168" s="14" t="s">
        <v>480</v>
      </c>
      <c r="O168" s="14" t="s">
        <v>480</v>
      </c>
      <c r="P168" s="14" t="s">
        <v>480</v>
      </c>
      <c r="Q168" s="14" t="s">
        <v>480</v>
      </c>
      <c r="R168" s="14" t="str">
        <f t="shared" si="7"/>
        <v>-</v>
      </c>
      <c r="S168" s="33" t="s">
        <v>480</v>
      </c>
    </row>
    <row r="169" spans="1:19" s="8" customFormat="1" ht="8.1" customHeight="1" x14ac:dyDescent="0.2">
      <c r="A169" s="94" t="s">
        <v>234</v>
      </c>
      <c r="B169" s="95"/>
      <c r="C169" s="102" t="s">
        <v>55</v>
      </c>
      <c r="D169" s="103"/>
      <c r="E169" s="103"/>
      <c r="F169" s="103"/>
      <c r="G169" s="104"/>
      <c r="H169" s="33" t="s">
        <v>3</v>
      </c>
      <c r="I169" s="32" t="s">
        <v>480</v>
      </c>
      <c r="J169" s="75" t="s">
        <v>480</v>
      </c>
      <c r="K169" s="14" t="s">
        <v>480</v>
      </c>
      <c r="L169" s="14" t="s">
        <v>480</v>
      </c>
      <c r="M169" s="14" t="s">
        <v>480</v>
      </c>
      <c r="N169" s="14" t="s">
        <v>480</v>
      </c>
      <c r="O169" s="14" t="s">
        <v>480</v>
      </c>
      <c r="P169" s="14" t="s">
        <v>480</v>
      </c>
      <c r="Q169" s="14" t="s">
        <v>480</v>
      </c>
      <c r="R169" s="14" t="str">
        <f t="shared" si="7"/>
        <v>-</v>
      </c>
      <c r="S169" s="33" t="s">
        <v>480</v>
      </c>
    </row>
    <row r="170" spans="1:19" s="8" customFormat="1" ht="8.1" customHeight="1" x14ac:dyDescent="0.2">
      <c r="A170" s="94" t="s">
        <v>235</v>
      </c>
      <c r="B170" s="95"/>
      <c r="C170" s="102" t="s">
        <v>77</v>
      </c>
      <c r="D170" s="103"/>
      <c r="E170" s="103"/>
      <c r="F170" s="103"/>
      <c r="G170" s="104"/>
      <c r="H170" s="33" t="s">
        <v>3</v>
      </c>
      <c r="I170" s="32" t="s">
        <v>480</v>
      </c>
      <c r="J170" s="75" t="s">
        <v>480</v>
      </c>
      <c r="K170" s="14" t="s">
        <v>480</v>
      </c>
      <c r="L170" s="14" t="s">
        <v>480</v>
      </c>
      <c r="M170" s="14" t="s">
        <v>480</v>
      </c>
      <c r="N170" s="14" t="s">
        <v>480</v>
      </c>
      <c r="O170" s="14" t="s">
        <v>480</v>
      </c>
      <c r="P170" s="14" t="s">
        <v>480</v>
      </c>
      <c r="Q170" s="14" t="s">
        <v>480</v>
      </c>
      <c r="R170" s="14" t="str">
        <f t="shared" si="7"/>
        <v>-</v>
      </c>
      <c r="S170" s="33" t="s">
        <v>480</v>
      </c>
    </row>
    <row r="171" spans="1:19" s="8" customFormat="1" ht="8.1" customHeight="1" x14ac:dyDescent="0.2">
      <c r="A171" s="94" t="s">
        <v>236</v>
      </c>
      <c r="B171" s="95"/>
      <c r="C171" s="102" t="s">
        <v>78</v>
      </c>
      <c r="D171" s="103"/>
      <c r="E171" s="103"/>
      <c r="F171" s="103"/>
      <c r="G171" s="104"/>
      <c r="H171" s="33" t="s">
        <v>3</v>
      </c>
      <c r="I171" s="32" t="s">
        <v>480</v>
      </c>
      <c r="J171" s="75" t="s">
        <v>480</v>
      </c>
      <c r="K171" s="14" t="s">
        <v>480</v>
      </c>
      <c r="L171" s="14" t="s">
        <v>480</v>
      </c>
      <c r="M171" s="14" t="s">
        <v>480</v>
      </c>
      <c r="N171" s="14" t="s">
        <v>480</v>
      </c>
      <c r="O171" s="14" t="s">
        <v>480</v>
      </c>
      <c r="P171" s="14" t="s">
        <v>480</v>
      </c>
      <c r="Q171" s="14" t="s">
        <v>480</v>
      </c>
      <c r="R171" s="14" t="str">
        <f t="shared" si="7"/>
        <v>-</v>
      </c>
      <c r="S171" s="33" t="s">
        <v>480</v>
      </c>
    </row>
    <row r="172" spans="1:19" s="8" customFormat="1" ht="8.1" customHeight="1" x14ac:dyDescent="0.2">
      <c r="A172" s="94" t="s">
        <v>237</v>
      </c>
      <c r="B172" s="95"/>
      <c r="C172" s="102" t="s">
        <v>79</v>
      </c>
      <c r="D172" s="103"/>
      <c r="E172" s="103"/>
      <c r="F172" s="103"/>
      <c r="G172" s="104"/>
      <c r="H172" s="33" t="s">
        <v>3</v>
      </c>
      <c r="I172" s="32" t="s">
        <v>480</v>
      </c>
      <c r="J172" s="75" t="s">
        <v>480</v>
      </c>
      <c r="K172" s="14" t="s">
        <v>480</v>
      </c>
      <c r="L172" s="14" t="s">
        <v>480</v>
      </c>
      <c r="M172" s="14" t="s">
        <v>480</v>
      </c>
      <c r="N172" s="14" t="s">
        <v>480</v>
      </c>
      <c r="O172" s="14" t="s">
        <v>480</v>
      </c>
      <c r="P172" s="14" t="s">
        <v>480</v>
      </c>
      <c r="Q172" s="14" t="s">
        <v>480</v>
      </c>
      <c r="R172" s="14" t="str">
        <f t="shared" si="7"/>
        <v>-</v>
      </c>
      <c r="S172" s="33" t="s">
        <v>480</v>
      </c>
    </row>
    <row r="173" spans="1:19" s="8" customFormat="1" ht="8.1" customHeight="1" x14ac:dyDescent="0.2">
      <c r="A173" s="94" t="s">
        <v>238</v>
      </c>
      <c r="B173" s="95"/>
      <c r="C173" s="102" t="s">
        <v>80</v>
      </c>
      <c r="D173" s="103"/>
      <c r="E173" s="103"/>
      <c r="F173" s="103"/>
      <c r="G173" s="104"/>
      <c r="H173" s="33" t="s">
        <v>3</v>
      </c>
      <c r="I173" s="32" t="s">
        <v>480</v>
      </c>
      <c r="J173" s="75">
        <v>1679.6700709067798</v>
      </c>
      <c r="K173" s="14">
        <v>2324.7755949666666</v>
      </c>
      <c r="L173" s="14">
        <f>2144.16021176298*0+('[1]БДДС-план'!$G$34+'[1]БДДС-план'!$G$35)/1000</f>
        <v>2572.9922541155806</v>
      </c>
      <c r="M173" s="14" t="s">
        <v>480</v>
      </c>
      <c r="N173" s="14" t="s">
        <v>480</v>
      </c>
      <c r="O173" s="14" t="s">
        <v>480</v>
      </c>
      <c r="P173" s="14" t="s">
        <v>480</v>
      </c>
      <c r="Q173" s="14" t="s">
        <v>480</v>
      </c>
      <c r="R173" s="14">
        <f t="shared" si="7"/>
        <v>2572.9922541155806</v>
      </c>
      <c r="S173" s="33" t="s">
        <v>480</v>
      </c>
    </row>
    <row r="174" spans="1:19" s="8" customFormat="1" ht="8.1" customHeight="1" x14ac:dyDescent="0.2">
      <c r="A174" s="94" t="s">
        <v>239</v>
      </c>
      <c r="B174" s="95"/>
      <c r="C174" s="102" t="s">
        <v>81</v>
      </c>
      <c r="D174" s="103"/>
      <c r="E174" s="103"/>
      <c r="F174" s="103"/>
      <c r="G174" s="104"/>
      <c r="H174" s="33" t="s">
        <v>3</v>
      </c>
      <c r="I174" s="32" t="s">
        <v>480</v>
      </c>
      <c r="J174" s="75" t="s">
        <v>480</v>
      </c>
      <c r="K174" s="14" t="s">
        <v>480</v>
      </c>
      <c r="L174" s="14" t="s">
        <v>480</v>
      </c>
      <c r="M174" s="14" t="s">
        <v>480</v>
      </c>
      <c r="N174" s="14" t="s">
        <v>480</v>
      </c>
      <c r="O174" s="14" t="s">
        <v>480</v>
      </c>
      <c r="P174" s="14" t="s">
        <v>480</v>
      </c>
      <c r="Q174" s="14" t="s">
        <v>480</v>
      </c>
      <c r="R174" s="14" t="str">
        <f t="shared" si="7"/>
        <v>-</v>
      </c>
      <c r="S174" s="33" t="s">
        <v>480</v>
      </c>
    </row>
    <row r="175" spans="1:19" s="8" customFormat="1" ht="16.5" customHeight="1" x14ac:dyDescent="0.2">
      <c r="A175" s="94" t="s">
        <v>240</v>
      </c>
      <c r="B175" s="95"/>
      <c r="C175" s="102" t="s">
        <v>82</v>
      </c>
      <c r="D175" s="103"/>
      <c r="E175" s="103"/>
      <c r="F175" s="103"/>
      <c r="G175" s="104"/>
      <c r="H175" s="33" t="s">
        <v>3</v>
      </c>
      <c r="I175" s="32" t="s">
        <v>480</v>
      </c>
      <c r="J175" s="75" t="s">
        <v>480</v>
      </c>
      <c r="K175" s="14" t="s">
        <v>480</v>
      </c>
      <c r="L175" s="14" t="s">
        <v>480</v>
      </c>
      <c r="M175" s="14" t="s">
        <v>480</v>
      </c>
      <c r="N175" s="14" t="s">
        <v>480</v>
      </c>
      <c r="O175" s="14" t="s">
        <v>480</v>
      </c>
      <c r="P175" s="14" t="s">
        <v>480</v>
      </c>
      <c r="Q175" s="14" t="s">
        <v>480</v>
      </c>
      <c r="R175" s="14" t="str">
        <f t="shared" si="7"/>
        <v>-</v>
      </c>
      <c r="S175" s="33" t="s">
        <v>480</v>
      </c>
    </row>
    <row r="176" spans="1:19" s="8" customFormat="1" ht="8.1" customHeight="1" x14ac:dyDescent="0.2">
      <c r="A176" s="94" t="s">
        <v>241</v>
      </c>
      <c r="B176" s="95"/>
      <c r="C176" s="87" t="s">
        <v>83</v>
      </c>
      <c r="D176" s="88"/>
      <c r="E176" s="88"/>
      <c r="F176" s="88"/>
      <c r="G176" s="89"/>
      <c r="H176" s="33" t="s">
        <v>3</v>
      </c>
      <c r="I176" s="32" t="s">
        <v>480</v>
      </c>
      <c r="J176" s="75" t="s">
        <v>480</v>
      </c>
      <c r="K176" s="14" t="s">
        <v>480</v>
      </c>
      <c r="L176" s="14" t="s">
        <v>480</v>
      </c>
      <c r="M176" s="14" t="s">
        <v>480</v>
      </c>
      <c r="N176" s="14" t="s">
        <v>480</v>
      </c>
      <c r="O176" s="14" t="s">
        <v>480</v>
      </c>
      <c r="P176" s="14" t="s">
        <v>480</v>
      </c>
      <c r="Q176" s="14" t="s">
        <v>480</v>
      </c>
      <c r="R176" s="14" t="str">
        <f t="shared" si="7"/>
        <v>-</v>
      </c>
      <c r="S176" s="33" t="s">
        <v>480</v>
      </c>
    </row>
    <row r="177" spans="1:19" s="8" customFormat="1" ht="8.1" customHeight="1" x14ac:dyDescent="0.2">
      <c r="A177" s="94" t="s">
        <v>242</v>
      </c>
      <c r="B177" s="95"/>
      <c r="C177" s="87" t="s">
        <v>84</v>
      </c>
      <c r="D177" s="88"/>
      <c r="E177" s="88"/>
      <c r="F177" s="88"/>
      <c r="G177" s="89"/>
      <c r="H177" s="33" t="s">
        <v>3</v>
      </c>
      <c r="I177" s="32" t="s">
        <v>480</v>
      </c>
      <c r="J177" s="75" t="s">
        <v>480</v>
      </c>
      <c r="K177" s="14" t="s">
        <v>480</v>
      </c>
      <c r="L177" s="14" t="s">
        <v>480</v>
      </c>
      <c r="M177" s="14" t="s">
        <v>480</v>
      </c>
      <c r="N177" s="14" t="s">
        <v>480</v>
      </c>
      <c r="O177" s="14" t="s">
        <v>480</v>
      </c>
      <c r="P177" s="14" t="s">
        <v>480</v>
      </c>
      <c r="Q177" s="14" t="s">
        <v>480</v>
      </c>
      <c r="R177" s="14" t="str">
        <f t="shared" si="7"/>
        <v>-</v>
      </c>
      <c r="S177" s="33" t="s">
        <v>480</v>
      </c>
    </row>
    <row r="178" spans="1:19" s="8" customFormat="1" ht="16.5" customHeight="1" x14ac:dyDescent="0.2">
      <c r="A178" s="94" t="s">
        <v>243</v>
      </c>
      <c r="B178" s="95"/>
      <c r="C178" s="102" t="s">
        <v>247</v>
      </c>
      <c r="D178" s="103"/>
      <c r="E178" s="103"/>
      <c r="F178" s="103"/>
      <c r="G178" s="104"/>
      <c r="H178" s="33" t="s">
        <v>3</v>
      </c>
      <c r="I178" s="32" t="s">
        <v>480</v>
      </c>
      <c r="J178" s="75" t="s">
        <v>480</v>
      </c>
      <c r="K178" s="14" t="s">
        <v>480</v>
      </c>
      <c r="L178" s="14" t="s">
        <v>480</v>
      </c>
      <c r="M178" s="14" t="s">
        <v>480</v>
      </c>
      <c r="N178" s="14" t="s">
        <v>480</v>
      </c>
      <c r="O178" s="14" t="s">
        <v>480</v>
      </c>
      <c r="P178" s="14" t="s">
        <v>480</v>
      </c>
      <c r="Q178" s="14" t="s">
        <v>480</v>
      </c>
      <c r="R178" s="14" t="str">
        <f t="shared" si="7"/>
        <v>-</v>
      </c>
      <c r="S178" s="33" t="s">
        <v>480</v>
      </c>
    </row>
    <row r="179" spans="1:19" s="8" customFormat="1" ht="8.1" customHeight="1" x14ac:dyDescent="0.2">
      <c r="A179" s="94" t="s">
        <v>244</v>
      </c>
      <c r="B179" s="95"/>
      <c r="C179" s="87" t="s">
        <v>248</v>
      </c>
      <c r="D179" s="88"/>
      <c r="E179" s="88"/>
      <c r="F179" s="88"/>
      <c r="G179" s="89"/>
      <c r="H179" s="33" t="s">
        <v>3</v>
      </c>
      <c r="I179" s="32" t="s">
        <v>480</v>
      </c>
      <c r="J179" s="75" t="s">
        <v>480</v>
      </c>
      <c r="K179" s="14" t="s">
        <v>480</v>
      </c>
      <c r="L179" s="14" t="s">
        <v>480</v>
      </c>
      <c r="M179" s="14" t="s">
        <v>480</v>
      </c>
      <c r="N179" s="14" t="s">
        <v>480</v>
      </c>
      <c r="O179" s="14" t="s">
        <v>480</v>
      </c>
      <c r="P179" s="14" t="s">
        <v>480</v>
      </c>
      <c r="Q179" s="14" t="s">
        <v>480</v>
      </c>
      <c r="R179" s="14" t="str">
        <f t="shared" si="7"/>
        <v>-</v>
      </c>
      <c r="S179" s="33" t="s">
        <v>480</v>
      </c>
    </row>
    <row r="180" spans="1:19" s="8" customFormat="1" ht="8.1" customHeight="1" x14ac:dyDescent="0.2">
      <c r="A180" s="94" t="s">
        <v>245</v>
      </c>
      <c r="B180" s="95"/>
      <c r="C180" s="87" t="s">
        <v>249</v>
      </c>
      <c r="D180" s="88"/>
      <c r="E180" s="88"/>
      <c r="F180" s="88"/>
      <c r="G180" s="89"/>
      <c r="H180" s="33" t="s">
        <v>3</v>
      </c>
      <c r="I180" s="32" t="s">
        <v>480</v>
      </c>
      <c r="J180" s="75" t="s">
        <v>480</v>
      </c>
      <c r="K180" s="14" t="s">
        <v>480</v>
      </c>
      <c r="L180" s="14" t="s">
        <v>480</v>
      </c>
      <c r="M180" s="14" t="s">
        <v>480</v>
      </c>
      <c r="N180" s="14" t="s">
        <v>480</v>
      </c>
      <c r="O180" s="14" t="s">
        <v>480</v>
      </c>
      <c r="P180" s="14" t="s">
        <v>480</v>
      </c>
      <c r="Q180" s="14" t="s">
        <v>480</v>
      </c>
      <c r="R180" s="14" t="str">
        <f t="shared" si="7"/>
        <v>-</v>
      </c>
      <c r="S180" s="33" t="s">
        <v>480</v>
      </c>
    </row>
    <row r="181" spans="1:19" s="8" customFormat="1" ht="8.1" customHeight="1" x14ac:dyDescent="0.2">
      <c r="A181" s="94" t="s">
        <v>246</v>
      </c>
      <c r="B181" s="95"/>
      <c r="C181" s="102" t="s">
        <v>85</v>
      </c>
      <c r="D181" s="103"/>
      <c r="E181" s="103"/>
      <c r="F181" s="103"/>
      <c r="G181" s="104"/>
      <c r="H181" s="33" t="s">
        <v>3</v>
      </c>
      <c r="I181" s="32" t="s">
        <v>480</v>
      </c>
      <c r="J181" s="75" t="s">
        <v>480</v>
      </c>
      <c r="K181" s="14" t="s">
        <v>480</v>
      </c>
      <c r="L181" s="14" t="s">
        <v>480</v>
      </c>
      <c r="M181" s="14" t="s">
        <v>480</v>
      </c>
      <c r="N181" s="14" t="s">
        <v>480</v>
      </c>
      <c r="O181" s="14" t="s">
        <v>480</v>
      </c>
      <c r="P181" s="14" t="s">
        <v>480</v>
      </c>
      <c r="Q181" s="14" t="s">
        <v>480</v>
      </c>
      <c r="R181" s="14" t="str">
        <f t="shared" si="7"/>
        <v>-</v>
      </c>
      <c r="S181" s="33" t="s">
        <v>480</v>
      </c>
    </row>
    <row r="182" spans="1:19" s="8" customFormat="1" ht="16.5" customHeight="1" x14ac:dyDescent="0.2">
      <c r="A182" s="94" t="s">
        <v>250</v>
      </c>
      <c r="B182" s="95"/>
      <c r="C182" s="137" t="s">
        <v>251</v>
      </c>
      <c r="D182" s="138"/>
      <c r="E182" s="138"/>
      <c r="F182" s="138"/>
      <c r="G182" s="139"/>
      <c r="H182" s="33" t="s">
        <v>3</v>
      </c>
      <c r="I182" s="32" t="s">
        <v>480</v>
      </c>
      <c r="J182" s="75">
        <f>SUM(J183:J184,J188:J193,J195:J199)</f>
        <v>1680.7284484179663</v>
      </c>
      <c r="K182" s="14">
        <f>SUM(K183:K184,K188:K193,K195:K199)</f>
        <v>2124.1823830995368</v>
      </c>
      <c r="L182" s="14">
        <f>SUM(L183:L184,L188:L193,L195:L199)</f>
        <v>2632.8443164757155</v>
      </c>
      <c r="M182" s="14" t="s">
        <v>480</v>
      </c>
      <c r="N182" s="14" t="s">
        <v>480</v>
      </c>
      <c r="O182" s="14" t="s">
        <v>480</v>
      </c>
      <c r="P182" s="14" t="s">
        <v>480</v>
      </c>
      <c r="Q182" s="14" t="s">
        <v>480</v>
      </c>
      <c r="R182" s="14">
        <f t="shared" si="7"/>
        <v>2632.8443164757155</v>
      </c>
      <c r="S182" s="33" t="s">
        <v>480</v>
      </c>
    </row>
    <row r="183" spans="1:19" s="8" customFormat="1" ht="8.1" customHeight="1" x14ac:dyDescent="0.2">
      <c r="A183" s="94" t="s">
        <v>252</v>
      </c>
      <c r="B183" s="95"/>
      <c r="C183" s="102" t="s">
        <v>270</v>
      </c>
      <c r="D183" s="103"/>
      <c r="E183" s="103"/>
      <c r="F183" s="103"/>
      <c r="G183" s="104"/>
      <c r="H183" s="33" t="s">
        <v>3</v>
      </c>
      <c r="I183" s="32" t="s">
        <v>480</v>
      </c>
      <c r="J183" s="75" t="s">
        <v>480</v>
      </c>
      <c r="K183" s="14" t="s">
        <v>480</v>
      </c>
      <c r="L183" s="14" t="s">
        <v>480</v>
      </c>
      <c r="M183" s="14" t="s">
        <v>480</v>
      </c>
      <c r="N183" s="14" t="s">
        <v>480</v>
      </c>
      <c r="O183" s="14" t="s">
        <v>480</v>
      </c>
      <c r="P183" s="14" t="s">
        <v>480</v>
      </c>
      <c r="Q183" s="14" t="s">
        <v>480</v>
      </c>
      <c r="R183" s="14" t="str">
        <f t="shared" si="7"/>
        <v>-</v>
      </c>
      <c r="S183" s="33" t="s">
        <v>480</v>
      </c>
    </row>
    <row r="184" spans="1:19" s="8" customFormat="1" ht="8.1" customHeight="1" x14ac:dyDescent="0.2">
      <c r="A184" s="94" t="s">
        <v>253</v>
      </c>
      <c r="B184" s="95"/>
      <c r="C184" s="102" t="s">
        <v>271</v>
      </c>
      <c r="D184" s="103"/>
      <c r="E184" s="103"/>
      <c r="F184" s="103"/>
      <c r="G184" s="104"/>
      <c r="H184" s="33" t="s">
        <v>3</v>
      </c>
      <c r="I184" s="32" t="s">
        <v>480</v>
      </c>
      <c r="J184" s="75">
        <f>SUM(J185:J187)</f>
        <v>1119.3214797400001</v>
      </c>
      <c r="K184" s="14">
        <f>SUM(K185:K187)</f>
        <v>1394.6864261810001</v>
      </c>
      <c r="L184" s="14">
        <f>SUM(L185:L187)</f>
        <v>1721.8637898757154</v>
      </c>
      <c r="M184" s="14" t="s">
        <v>480</v>
      </c>
      <c r="N184" s="14" t="s">
        <v>480</v>
      </c>
      <c r="O184" s="14" t="s">
        <v>480</v>
      </c>
      <c r="P184" s="14" t="s">
        <v>480</v>
      </c>
      <c r="Q184" s="14" t="s">
        <v>480</v>
      </c>
      <c r="R184" s="14">
        <f t="shared" si="7"/>
        <v>1721.8637898757154</v>
      </c>
      <c r="S184" s="33" t="s">
        <v>480</v>
      </c>
    </row>
    <row r="185" spans="1:19" s="8" customFormat="1" ht="8.1" customHeight="1" x14ac:dyDescent="0.2">
      <c r="A185" s="94" t="s">
        <v>254</v>
      </c>
      <c r="B185" s="95"/>
      <c r="C185" s="87" t="s">
        <v>272</v>
      </c>
      <c r="D185" s="88"/>
      <c r="E185" s="88"/>
      <c r="F185" s="88"/>
      <c r="G185" s="89"/>
      <c r="H185" s="33" t="s">
        <v>3</v>
      </c>
      <c r="I185" s="32" t="s">
        <v>480</v>
      </c>
      <c r="J185" s="75">
        <v>1119.3214797400001</v>
      </c>
      <c r="K185" s="14">
        <v>1394.6864261810001</v>
      </c>
      <c r="L185" s="14">
        <f>1434.8864915631*0+('[1]БДДС-план'!$G$64+'[1]БДДС-план'!$G$65)/1000</f>
        <v>1721.8637898757154</v>
      </c>
      <c r="M185" s="14" t="s">
        <v>480</v>
      </c>
      <c r="N185" s="14" t="s">
        <v>480</v>
      </c>
      <c r="O185" s="14" t="s">
        <v>480</v>
      </c>
      <c r="P185" s="14" t="s">
        <v>480</v>
      </c>
      <c r="Q185" s="14" t="s">
        <v>480</v>
      </c>
      <c r="R185" s="14">
        <f t="shared" si="7"/>
        <v>1721.8637898757154</v>
      </c>
      <c r="S185" s="33" t="s">
        <v>480</v>
      </c>
    </row>
    <row r="186" spans="1:19" s="8" customFormat="1" ht="8.1" customHeight="1" x14ac:dyDescent="0.2">
      <c r="A186" s="94" t="s">
        <v>255</v>
      </c>
      <c r="B186" s="95"/>
      <c r="C186" s="87" t="s">
        <v>273</v>
      </c>
      <c r="D186" s="88"/>
      <c r="E186" s="88"/>
      <c r="F186" s="88"/>
      <c r="G186" s="89"/>
      <c r="H186" s="33" t="s">
        <v>3</v>
      </c>
      <c r="I186" s="32" t="s">
        <v>480</v>
      </c>
      <c r="J186" s="75" t="s">
        <v>480</v>
      </c>
      <c r="K186" s="14" t="s">
        <v>480</v>
      </c>
      <c r="L186" s="14" t="s">
        <v>480</v>
      </c>
      <c r="M186" s="14" t="s">
        <v>480</v>
      </c>
      <c r="N186" s="14" t="s">
        <v>480</v>
      </c>
      <c r="O186" s="14" t="s">
        <v>480</v>
      </c>
      <c r="P186" s="14" t="s">
        <v>480</v>
      </c>
      <c r="Q186" s="14" t="s">
        <v>480</v>
      </c>
      <c r="R186" s="14" t="str">
        <f t="shared" si="7"/>
        <v>-</v>
      </c>
      <c r="S186" s="33" t="s">
        <v>480</v>
      </c>
    </row>
    <row r="187" spans="1:19" s="8" customFormat="1" ht="8.1" customHeight="1" x14ac:dyDescent="0.2">
      <c r="A187" s="94" t="s">
        <v>256</v>
      </c>
      <c r="B187" s="95"/>
      <c r="C187" s="87" t="s">
        <v>274</v>
      </c>
      <c r="D187" s="88"/>
      <c r="E187" s="88"/>
      <c r="F187" s="88"/>
      <c r="G187" s="89"/>
      <c r="H187" s="33" t="s">
        <v>3</v>
      </c>
      <c r="I187" s="32" t="s">
        <v>480</v>
      </c>
      <c r="J187" s="75" t="s">
        <v>480</v>
      </c>
      <c r="K187" s="14" t="s">
        <v>480</v>
      </c>
      <c r="L187" s="14" t="s">
        <v>480</v>
      </c>
      <c r="M187" s="14" t="s">
        <v>480</v>
      </c>
      <c r="N187" s="14" t="s">
        <v>480</v>
      </c>
      <c r="O187" s="14" t="s">
        <v>480</v>
      </c>
      <c r="P187" s="14" t="s">
        <v>480</v>
      </c>
      <c r="Q187" s="14" t="s">
        <v>480</v>
      </c>
      <c r="R187" s="14" t="str">
        <f t="shared" si="7"/>
        <v>-</v>
      </c>
      <c r="S187" s="33" t="s">
        <v>480</v>
      </c>
    </row>
    <row r="188" spans="1:19" s="8" customFormat="1" ht="16.5" customHeight="1" x14ac:dyDescent="0.2">
      <c r="A188" s="94" t="s">
        <v>257</v>
      </c>
      <c r="B188" s="95"/>
      <c r="C188" s="102" t="s">
        <v>275</v>
      </c>
      <c r="D188" s="103"/>
      <c r="E188" s="103"/>
      <c r="F188" s="103"/>
      <c r="G188" s="104"/>
      <c r="H188" s="33" t="s">
        <v>3</v>
      </c>
      <c r="I188" s="32" t="s">
        <v>480</v>
      </c>
      <c r="J188" s="75">
        <v>556.75215220338987</v>
      </c>
      <c r="K188" s="14">
        <v>720.68764559353667</v>
      </c>
      <c r="L188" s="14">
        <f>756.040230833333*0+('[1]БДДС-план'!$G$73+'[1]БДДС-план'!$G$74)/1000</f>
        <v>907.24827700000003</v>
      </c>
      <c r="M188" s="14" t="s">
        <v>480</v>
      </c>
      <c r="N188" s="14" t="s">
        <v>480</v>
      </c>
      <c r="O188" s="14" t="s">
        <v>480</v>
      </c>
      <c r="P188" s="14" t="s">
        <v>480</v>
      </c>
      <c r="Q188" s="14" t="s">
        <v>480</v>
      </c>
      <c r="R188" s="14">
        <f t="shared" si="7"/>
        <v>907.24827700000003</v>
      </c>
      <c r="S188" s="33" t="s">
        <v>480</v>
      </c>
    </row>
    <row r="189" spans="1:19" s="8" customFormat="1" ht="16.5" customHeight="1" x14ac:dyDescent="0.2">
      <c r="A189" s="94" t="s">
        <v>258</v>
      </c>
      <c r="B189" s="95"/>
      <c r="C189" s="102" t="s">
        <v>276</v>
      </c>
      <c r="D189" s="103"/>
      <c r="E189" s="103"/>
      <c r="F189" s="103"/>
      <c r="G189" s="104"/>
      <c r="H189" s="33" t="s">
        <v>3</v>
      </c>
      <c r="I189" s="32" t="s">
        <v>480</v>
      </c>
      <c r="J189" s="75" t="s">
        <v>480</v>
      </c>
      <c r="K189" s="14" t="s">
        <v>480</v>
      </c>
      <c r="L189" s="14" t="s">
        <v>480</v>
      </c>
      <c r="M189" s="14" t="s">
        <v>480</v>
      </c>
      <c r="N189" s="14" t="s">
        <v>480</v>
      </c>
      <c r="O189" s="14" t="s">
        <v>480</v>
      </c>
      <c r="P189" s="14" t="s">
        <v>480</v>
      </c>
      <c r="Q189" s="14" t="s">
        <v>480</v>
      </c>
      <c r="R189" s="14" t="str">
        <f t="shared" si="7"/>
        <v>-</v>
      </c>
      <c r="S189" s="33" t="s">
        <v>480</v>
      </c>
    </row>
    <row r="190" spans="1:19" s="8" customFormat="1" ht="8.1" customHeight="1" x14ac:dyDescent="0.2">
      <c r="A190" s="94" t="s">
        <v>259</v>
      </c>
      <c r="B190" s="95"/>
      <c r="C190" s="102" t="s">
        <v>277</v>
      </c>
      <c r="D190" s="103"/>
      <c r="E190" s="103"/>
      <c r="F190" s="103"/>
      <c r="G190" s="104"/>
      <c r="H190" s="33" t="s">
        <v>3</v>
      </c>
      <c r="I190" s="32" t="s">
        <v>480</v>
      </c>
      <c r="J190" s="75" t="s">
        <v>480</v>
      </c>
      <c r="K190" s="14" t="s">
        <v>480</v>
      </c>
      <c r="L190" s="14" t="s">
        <v>480</v>
      </c>
      <c r="M190" s="14" t="s">
        <v>480</v>
      </c>
      <c r="N190" s="14" t="s">
        <v>480</v>
      </c>
      <c r="O190" s="14" t="s">
        <v>480</v>
      </c>
      <c r="P190" s="14" t="s">
        <v>480</v>
      </c>
      <c r="Q190" s="14" t="s">
        <v>480</v>
      </c>
      <c r="R190" s="14" t="str">
        <f t="shared" si="7"/>
        <v>-</v>
      </c>
      <c r="S190" s="33" t="s">
        <v>480</v>
      </c>
    </row>
    <row r="191" spans="1:19" s="8" customFormat="1" ht="8.1" customHeight="1" x14ac:dyDescent="0.2">
      <c r="A191" s="94" t="s">
        <v>260</v>
      </c>
      <c r="B191" s="95"/>
      <c r="C191" s="102" t="s">
        <v>278</v>
      </c>
      <c r="D191" s="103"/>
      <c r="E191" s="103"/>
      <c r="F191" s="103"/>
      <c r="G191" s="104"/>
      <c r="H191" s="33" t="s">
        <v>3</v>
      </c>
      <c r="I191" s="32" t="s">
        <v>480</v>
      </c>
      <c r="J191" s="75" t="s">
        <v>480</v>
      </c>
      <c r="K191" s="14" t="s">
        <v>480</v>
      </c>
      <c r="L191" s="14" t="s">
        <v>480</v>
      </c>
      <c r="M191" s="14" t="s">
        <v>480</v>
      </c>
      <c r="N191" s="14" t="s">
        <v>480</v>
      </c>
      <c r="O191" s="14" t="s">
        <v>480</v>
      </c>
      <c r="P191" s="14" t="s">
        <v>480</v>
      </c>
      <c r="Q191" s="14" t="s">
        <v>480</v>
      </c>
      <c r="R191" s="14" t="str">
        <f t="shared" si="7"/>
        <v>-</v>
      </c>
      <c r="S191" s="33" t="s">
        <v>480</v>
      </c>
    </row>
    <row r="192" spans="1:19" s="8" customFormat="1" ht="8.1" customHeight="1" x14ac:dyDescent="0.2">
      <c r="A192" s="94" t="s">
        <v>261</v>
      </c>
      <c r="B192" s="95"/>
      <c r="C192" s="102" t="s">
        <v>279</v>
      </c>
      <c r="D192" s="103"/>
      <c r="E192" s="103"/>
      <c r="F192" s="103"/>
      <c r="G192" s="104"/>
      <c r="H192" s="33" t="s">
        <v>3</v>
      </c>
      <c r="I192" s="32" t="s">
        <v>480</v>
      </c>
      <c r="J192" s="75" t="s">
        <v>480</v>
      </c>
      <c r="K192" s="14" t="s">
        <v>480</v>
      </c>
      <c r="L192" s="14" t="s">
        <v>480</v>
      </c>
      <c r="M192" s="14" t="s">
        <v>480</v>
      </c>
      <c r="N192" s="14" t="s">
        <v>480</v>
      </c>
      <c r="O192" s="14" t="s">
        <v>480</v>
      </c>
      <c r="P192" s="14" t="s">
        <v>480</v>
      </c>
      <c r="Q192" s="14" t="s">
        <v>480</v>
      </c>
      <c r="R192" s="14" t="str">
        <f t="shared" si="7"/>
        <v>-</v>
      </c>
      <c r="S192" s="33" t="s">
        <v>480</v>
      </c>
    </row>
    <row r="193" spans="1:19" s="8" customFormat="1" ht="8.1" customHeight="1" x14ac:dyDescent="0.2">
      <c r="A193" s="94" t="s">
        <v>262</v>
      </c>
      <c r="B193" s="95"/>
      <c r="C193" s="102" t="s">
        <v>280</v>
      </c>
      <c r="D193" s="103"/>
      <c r="E193" s="103"/>
      <c r="F193" s="103"/>
      <c r="G193" s="104"/>
      <c r="H193" s="33" t="s">
        <v>3</v>
      </c>
      <c r="I193" s="32" t="s">
        <v>480</v>
      </c>
      <c r="J193" s="75" t="s">
        <v>480</v>
      </c>
      <c r="K193" s="14" t="s">
        <v>480</v>
      </c>
      <c r="L193" s="14" t="s">
        <v>480</v>
      </c>
      <c r="M193" s="14" t="s">
        <v>480</v>
      </c>
      <c r="N193" s="14" t="s">
        <v>480</v>
      </c>
      <c r="O193" s="14" t="s">
        <v>480</v>
      </c>
      <c r="P193" s="14" t="s">
        <v>480</v>
      </c>
      <c r="Q193" s="14" t="s">
        <v>480</v>
      </c>
      <c r="R193" s="14" t="str">
        <f t="shared" si="7"/>
        <v>-</v>
      </c>
      <c r="S193" s="33" t="s">
        <v>480</v>
      </c>
    </row>
    <row r="194" spans="1:19" s="8" customFormat="1" ht="8.1" customHeight="1" x14ac:dyDescent="0.2">
      <c r="A194" s="94" t="s">
        <v>263</v>
      </c>
      <c r="B194" s="95"/>
      <c r="C194" s="87" t="s">
        <v>281</v>
      </c>
      <c r="D194" s="88"/>
      <c r="E194" s="88"/>
      <c r="F194" s="88"/>
      <c r="G194" s="89"/>
      <c r="H194" s="33" t="s">
        <v>3</v>
      </c>
      <c r="I194" s="32" t="s">
        <v>480</v>
      </c>
      <c r="J194" s="75" t="s">
        <v>480</v>
      </c>
      <c r="K194" s="14" t="s">
        <v>480</v>
      </c>
      <c r="L194" s="14" t="s">
        <v>480</v>
      </c>
      <c r="M194" s="14" t="s">
        <v>480</v>
      </c>
      <c r="N194" s="14" t="s">
        <v>480</v>
      </c>
      <c r="O194" s="14" t="s">
        <v>480</v>
      </c>
      <c r="P194" s="14" t="s">
        <v>480</v>
      </c>
      <c r="Q194" s="14" t="s">
        <v>480</v>
      </c>
      <c r="R194" s="14" t="str">
        <f t="shared" si="7"/>
        <v>-</v>
      </c>
      <c r="S194" s="33" t="s">
        <v>480</v>
      </c>
    </row>
    <row r="195" spans="1:19" s="8" customFormat="1" ht="8.1" customHeight="1" x14ac:dyDescent="0.2">
      <c r="A195" s="94" t="s">
        <v>264</v>
      </c>
      <c r="B195" s="95"/>
      <c r="C195" s="102" t="s">
        <v>282</v>
      </c>
      <c r="D195" s="103"/>
      <c r="E195" s="103"/>
      <c r="F195" s="103"/>
      <c r="G195" s="104"/>
      <c r="H195" s="33" t="s">
        <v>3</v>
      </c>
      <c r="I195" s="32" t="s">
        <v>480</v>
      </c>
      <c r="J195" s="75" t="s">
        <v>480</v>
      </c>
      <c r="K195" s="14" t="s">
        <v>480</v>
      </c>
      <c r="L195" s="14" t="s">
        <v>480</v>
      </c>
      <c r="M195" s="14" t="s">
        <v>480</v>
      </c>
      <c r="N195" s="14" t="s">
        <v>480</v>
      </c>
      <c r="O195" s="14" t="s">
        <v>480</v>
      </c>
      <c r="P195" s="14" t="s">
        <v>480</v>
      </c>
      <c r="Q195" s="14" t="s">
        <v>480</v>
      </c>
      <c r="R195" s="14" t="str">
        <f t="shared" si="7"/>
        <v>-</v>
      </c>
      <c r="S195" s="33" t="s">
        <v>480</v>
      </c>
    </row>
    <row r="196" spans="1:19" s="8" customFormat="1" ht="8.1" customHeight="1" x14ac:dyDescent="0.2">
      <c r="A196" s="94" t="s">
        <v>265</v>
      </c>
      <c r="B196" s="95"/>
      <c r="C196" s="102" t="s">
        <v>283</v>
      </c>
      <c r="D196" s="103"/>
      <c r="E196" s="103"/>
      <c r="F196" s="103"/>
      <c r="G196" s="104"/>
      <c r="H196" s="33" t="s">
        <v>3</v>
      </c>
      <c r="I196" s="32" t="s">
        <v>480</v>
      </c>
      <c r="J196" s="75" t="s">
        <v>480</v>
      </c>
      <c r="K196" s="14" t="s">
        <v>480</v>
      </c>
      <c r="L196" s="14" t="s">
        <v>480</v>
      </c>
      <c r="M196" s="14" t="s">
        <v>480</v>
      </c>
      <c r="N196" s="14" t="s">
        <v>480</v>
      </c>
      <c r="O196" s="14" t="s">
        <v>480</v>
      </c>
      <c r="P196" s="14" t="s">
        <v>480</v>
      </c>
      <c r="Q196" s="14" t="s">
        <v>480</v>
      </c>
      <c r="R196" s="14" t="str">
        <f t="shared" si="7"/>
        <v>-</v>
      </c>
      <c r="S196" s="33" t="s">
        <v>480</v>
      </c>
    </row>
    <row r="197" spans="1:19" s="8" customFormat="1" ht="8.1" customHeight="1" x14ac:dyDescent="0.2">
      <c r="A197" s="94" t="s">
        <v>266</v>
      </c>
      <c r="B197" s="95"/>
      <c r="C197" s="102" t="s">
        <v>284</v>
      </c>
      <c r="D197" s="103"/>
      <c r="E197" s="103"/>
      <c r="F197" s="103"/>
      <c r="G197" s="104"/>
      <c r="H197" s="33" t="s">
        <v>3</v>
      </c>
      <c r="I197" s="32" t="s">
        <v>480</v>
      </c>
      <c r="J197" s="75" t="s">
        <v>480</v>
      </c>
      <c r="K197" s="14" t="s">
        <v>480</v>
      </c>
      <c r="L197" s="14" t="s">
        <v>480</v>
      </c>
      <c r="M197" s="14" t="s">
        <v>480</v>
      </c>
      <c r="N197" s="14" t="s">
        <v>480</v>
      </c>
      <c r="O197" s="14" t="s">
        <v>480</v>
      </c>
      <c r="P197" s="14" t="s">
        <v>480</v>
      </c>
      <c r="Q197" s="14" t="s">
        <v>480</v>
      </c>
      <c r="R197" s="14" t="str">
        <f t="shared" si="7"/>
        <v>-</v>
      </c>
      <c r="S197" s="33" t="s">
        <v>480</v>
      </c>
    </row>
    <row r="198" spans="1:19" s="8" customFormat="1" ht="16.5" customHeight="1" x14ac:dyDescent="0.2">
      <c r="A198" s="94" t="s">
        <v>267</v>
      </c>
      <c r="B198" s="95"/>
      <c r="C198" s="102" t="s">
        <v>285</v>
      </c>
      <c r="D198" s="103"/>
      <c r="E198" s="103"/>
      <c r="F198" s="103"/>
      <c r="G198" s="104"/>
      <c r="H198" s="33" t="s">
        <v>3</v>
      </c>
      <c r="I198" s="32" t="s">
        <v>480</v>
      </c>
      <c r="J198" s="75" t="s">
        <v>480</v>
      </c>
      <c r="K198" s="14" t="s">
        <v>480</v>
      </c>
      <c r="L198" s="14" t="s">
        <v>480</v>
      </c>
      <c r="M198" s="14" t="s">
        <v>480</v>
      </c>
      <c r="N198" s="14" t="s">
        <v>480</v>
      </c>
      <c r="O198" s="14" t="s">
        <v>480</v>
      </c>
      <c r="P198" s="14" t="s">
        <v>480</v>
      </c>
      <c r="Q198" s="14" t="s">
        <v>480</v>
      </c>
      <c r="R198" s="14" t="str">
        <f t="shared" si="7"/>
        <v>-</v>
      </c>
      <c r="S198" s="33" t="s">
        <v>480</v>
      </c>
    </row>
    <row r="199" spans="1:19" s="8" customFormat="1" ht="8.1" customHeight="1" x14ac:dyDescent="0.2">
      <c r="A199" s="94" t="s">
        <v>268</v>
      </c>
      <c r="B199" s="95"/>
      <c r="C199" s="102" t="s">
        <v>286</v>
      </c>
      <c r="D199" s="103"/>
      <c r="E199" s="103"/>
      <c r="F199" s="103"/>
      <c r="G199" s="104"/>
      <c r="H199" s="33" t="s">
        <v>3</v>
      </c>
      <c r="I199" s="32" t="s">
        <v>480</v>
      </c>
      <c r="J199" s="75">
        <v>4.6548164745762719</v>
      </c>
      <c r="K199" s="14">
        <v>8.808311325</v>
      </c>
      <c r="L199" s="14">
        <f>'[1]БДДС-план'!$G$154/1000</f>
        <v>3.7322496000000007</v>
      </c>
      <c r="M199" s="14" t="s">
        <v>480</v>
      </c>
      <c r="N199" s="14" t="s">
        <v>480</v>
      </c>
      <c r="O199" s="14" t="s">
        <v>480</v>
      </c>
      <c r="P199" s="14" t="s">
        <v>480</v>
      </c>
      <c r="Q199" s="14" t="s">
        <v>480</v>
      </c>
      <c r="R199" s="14">
        <f t="shared" si="7"/>
        <v>3.7322496000000007</v>
      </c>
      <c r="S199" s="33" t="s">
        <v>480</v>
      </c>
    </row>
    <row r="200" spans="1:19" s="8" customFormat="1" ht="16.5" customHeight="1" x14ac:dyDescent="0.2">
      <c r="A200" s="94" t="s">
        <v>269</v>
      </c>
      <c r="B200" s="95"/>
      <c r="C200" s="137" t="s">
        <v>287</v>
      </c>
      <c r="D200" s="138"/>
      <c r="E200" s="138"/>
      <c r="F200" s="138"/>
      <c r="G200" s="139"/>
      <c r="H200" s="33" t="s">
        <v>3</v>
      </c>
      <c r="I200" s="32" t="s">
        <v>480</v>
      </c>
      <c r="J200" s="75" t="s">
        <v>480</v>
      </c>
      <c r="K200" s="14" t="s">
        <v>480</v>
      </c>
      <c r="L200" s="14" t="s">
        <v>480</v>
      </c>
      <c r="M200" s="14" t="s">
        <v>480</v>
      </c>
      <c r="N200" s="14" t="s">
        <v>480</v>
      </c>
      <c r="O200" s="14" t="s">
        <v>480</v>
      </c>
      <c r="P200" s="14" t="s">
        <v>480</v>
      </c>
      <c r="Q200" s="14" t="s">
        <v>480</v>
      </c>
      <c r="R200" s="14" t="str">
        <f t="shared" si="7"/>
        <v>-</v>
      </c>
      <c r="S200" s="33" t="s">
        <v>480</v>
      </c>
    </row>
    <row r="201" spans="1:19" s="8" customFormat="1" ht="8.1" customHeight="1" x14ac:dyDescent="0.2">
      <c r="A201" s="94" t="s">
        <v>288</v>
      </c>
      <c r="B201" s="95"/>
      <c r="C201" s="102" t="s">
        <v>295</v>
      </c>
      <c r="D201" s="103"/>
      <c r="E201" s="103"/>
      <c r="F201" s="103"/>
      <c r="G201" s="104"/>
      <c r="H201" s="33" t="s">
        <v>3</v>
      </c>
      <c r="I201" s="32" t="s">
        <v>480</v>
      </c>
      <c r="J201" s="75" t="s">
        <v>480</v>
      </c>
      <c r="K201" s="14" t="s">
        <v>480</v>
      </c>
      <c r="L201" s="14" t="s">
        <v>480</v>
      </c>
      <c r="M201" s="14" t="s">
        <v>480</v>
      </c>
      <c r="N201" s="14" t="s">
        <v>480</v>
      </c>
      <c r="O201" s="14" t="s">
        <v>480</v>
      </c>
      <c r="P201" s="14" t="s">
        <v>480</v>
      </c>
      <c r="Q201" s="14" t="s">
        <v>480</v>
      </c>
      <c r="R201" s="14" t="str">
        <f t="shared" si="7"/>
        <v>-</v>
      </c>
      <c r="S201" s="33" t="s">
        <v>480</v>
      </c>
    </row>
    <row r="202" spans="1:19" s="8" customFormat="1" ht="8.1" customHeight="1" x14ac:dyDescent="0.2">
      <c r="A202" s="94" t="s">
        <v>289</v>
      </c>
      <c r="B202" s="95"/>
      <c r="C202" s="102" t="s">
        <v>296</v>
      </c>
      <c r="D202" s="103"/>
      <c r="E202" s="103"/>
      <c r="F202" s="103"/>
      <c r="G202" s="104"/>
      <c r="H202" s="33" t="s">
        <v>3</v>
      </c>
      <c r="I202" s="32" t="s">
        <v>480</v>
      </c>
      <c r="J202" s="75" t="s">
        <v>480</v>
      </c>
      <c r="K202" s="14" t="s">
        <v>480</v>
      </c>
      <c r="L202" s="14" t="s">
        <v>480</v>
      </c>
      <c r="M202" s="14" t="s">
        <v>480</v>
      </c>
      <c r="N202" s="14" t="s">
        <v>480</v>
      </c>
      <c r="O202" s="14" t="s">
        <v>480</v>
      </c>
      <c r="P202" s="14" t="s">
        <v>480</v>
      </c>
      <c r="Q202" s="14" t="s">
        <v>480</v>
      </c>
      <c r="R202" s="14" t="str">
        <f t="shared" si="7"/>
        <v>-</v>
      </c>
      <c r="S202" s="33" t="s">
        <v>480</v>
      </c>
    </row>
    <row r="203" spans="1:19" s="8" customFormat="1" ht="16.5" customHeight="1" x14ac:dyDescent="0.2">
      <c r="A203" s="94" t="s">
        <v>290</v>
      </c>
      <c r="B203" s="95"/>
      <c r="C203" s="87" t="s">
        <v>297</v>
      </c>
      <c r="D203" s="88"/>
      <c r="E203" s="88"/>
      <c r="F203" s="88"/>
      <c r="G203" s="89"/>
      <c r="H203" s="33" t="s">
        <v>3</v>
      </c>
      <c r="I203" s="32" t="s">
        <v>480</v>
      </c>
      <c r="J203" s="75" t="s">
        <v>480</v>
      </c>
      <c r="K203" s="14" t="s">
        <v>480</v>
      </c>
      <c r="L203" s="14" t="s">
        <v>480</v>
      </c>
      <c r="M203" s="14" t="s">
        <v>480</v>
      </c>
      <c r="N203" s="14" t="s">
        <v>480</v>
      </c>
      <c r="O203" s="14" t="s">
        <v>480</v>
      </c>
      <c r="P203" s="14" t="s">
        <v>480</v>
      </c>
      <c r="Q203" s="14" t="s">
        <v>480</v>
      </c>
      <c r="R203" s="14" t="str">
        <f t="shared" si="7"/>
        <v>-</v>
      </c>
      <c r="S203" s="33" t="s">
        <v>480</v>
      </c>
    </row>
    <row r="204" spans="1:19" s="8" customFormat="1" ht="8.1" customHeight="1" x14ac:dyDescent="0.2">
      <c r="A204" s="94" t="s">
        <v>291</v>
      </c>
      <c r="B204" s="95"/>
      <c r="C204" s="116" t="s">
        <v>298</v>
      </c>
      <c r="D204" s="117"/>
      <c r="E204" s="117"/>
      <c r="F204" s="117"/>
      <c r="G204" s="118"/>
      <c r="H204" s="33" t="s">
        <v>3</v>
      </c>
      <c r="I204" s="32" t="s">
        <v>480</v>
      </c>
      <c r="J204" s="75" t="s">
        <v>480</v>
      </c>
      <c r="K204" s="14" t="s">
        <v>480</v>
      </c>
      <c r="L204" s="14" t="s">
        <v>480</v>
      </c>
      <c r="M204" s="14" t="s">
        <v>480</v>
      </c>
      <c r="N204" s="14" t="s">
        <v>480</v>
      </c>
      <c r="O204" s="14" t="s">
        <v>480</v>
      </c>
      <c r="P204" s="14" t="s">
        <v>480</v>
      </c>
      <c r="Q204" s="14" t="s">
        <v>480</v>
      </c>
      <c r="R204" s="14" t="str">
        <f t="shared" si="7"/>
        <v>-</v>
      </c>
      <c r="S204" s="33" t="s">
        <v>480</v>
      </c>
    </row>
    <row r="205" spans="1:19" s="8" customFormat="1" ht="8.1" customHeight="1" x14ac:dyDescent="0.2">
      <c r="A205" s="94" t="s">
        <v>292</v>
      </c>
      <c r="B205" s="95"/>
      <c r="C205" s="116" t="s">
        <v>299</v>
      </c>
      <c r="D205" s="117"/>
      <c r="E205" s="117"/>
      <c r="F205" s="117"/>
      <c r="G205" s="118"/>
      <c r="H205" s="33" t="s">
        <v>3</v>
      </c>
      <c r="I205" s="32" t="s">
        <v>480</v>
      </c>
      <c r="J205" s="75" t="s">
        <v>480</v>
      </c>
      <c r="K205" s="14" t="s">
        <v>480</v>
      </c>
      <c r="L205" s="14" t="s">
        <v>480</v>
      </c>
      <c r="M205" s="14" t="s">
        <v>480</v>
      </c>
      <c r="N205" s="14" t="s">
        <v>480</v>
      </c>
      <c r="O205" s="14" t="s">
        <v>480</v>
      </c>
      <c r="P205" s="14" t="s">
        <v>480</v>
      </c>
      <c r="Q205" s="14" t="s">
        <v>480</v>
      </c>
      <c r="R205" s="14" t="str">
        <f t="shared" si="7"/>
        <v>-</v>
      </c>
      <c r="S205" s="33" t="s">
        <v>480</v>
      </c>
    </row>
    <row r="206" spans="1:19" s="8" customFormat="1" ht="8.1" customHeight="1" x14ac:dyDescent="0.2">
      <c r="A206" s="94" t="s">
        <v>293</v>
      </c>
      <c r="B206" s="95"/>
      <c r="C206" s="102" t="s">
        <v>300</v>
      </c>
      <c r="D206" s="103"/>
      <c r="E206" s="103"/>
      <c r="F206" s="103"/>
      <c r="G206" s="104"/>
      <c r="H206" s="33" t="s">
        <v>3</v>
      </c>
      <c r="I206" s="32" t="s">
        <v>480</v>
      </c>
      <c r="J206" s="75" t="s">
        <v>480</v>
      </c>
      <c r="K206" s="14" t="s">
        <v>480</v>
      </c>
      <c r="L206" s="14" t="s">
        <v>480</v>
      </c>
      <c r="M206" s="14" t="s">
        <v>480</v>
      </c>
      <c r="N206" s="14" t="s">
        <v>480</v>
      </c>
      <c r="O206" s="14" t="s">
        <v>480</v>
      </c>
      <c r="P206" s="14" t="s">
        <v>480</v>
      </c>
      <c r="Q206" s="14" t="s">
        <v>480</v>
      </c>
      <c r="R206" s="14" t="str">
        <f t="shared" si="7"/>
        <v>-</v>
      </c>
      <c r="S206" s="33" t="s">
        <v>480</v>
      </c>
    </row>
    <row r="207" spans="1:19" s="8" customFormat="1" ht="12" customHeight="1" x14ac:dyDescent="0.2">
      <c r="A207" s="94" t="s">
        <v>294</v>
      </c>
      <c r="B207" s="95"/>
      <c r="C207" s="137" t="s">
        <v>301</v>
      </c>
      <c r="D207" s="138"/>
      <c r="E207" s="138"/>
      <c r="F207" s="138"/>
      <c r="G207" s="139"/>
      <c r="H207" s="33" t="s">
        <v>3</v>
      </c>
      <c r="I207" s="32" t="s">
        <v>480</v>
      </c>
      <c r="J207" s="75" t="s">
        <v>480</v>
      </c>
      <c r="K207" s="14" t="s">
        <v>480</v>
      </c>
      <c r="L207" s="14" t="s">
        <v>480</v>
      </c>
      <c r="M207" s="14" t="s">
        <v>480</v>
      </c>
      <c r="N207" s="14" t="s">
        <v>480</v>
      </c>
      <c r="O207" s="14" t="s">
        <v>480</v>
      </c>
      <c r="P207" s="14" t="s">
        <v>480</v>
      </c>
      <c r="Q207" s="14" t="s">
        <v>480</v>
      </c>
      <c r="R207" s="14" t="str">
        <f t="shared" si="7"/>
        <v>-</v>
      </c>
      <c r="S207" s="33" t="s">
        <v>480</v>
      </c>
    </row>
    <row r="208" spans="1:19" s="8" customFormat="1" ht="8.1" customHeight="1" x14ac:dyDescent="0.2">
      <c r="A208" s="94" t="s">
        <v>302</v>
      </c>
      <c r="B208" s="95"/>
      <c r="C208" s="102" t="s">
        <v>314</v>
      </c>
      <c r="D208" s="103"/>
      <c r="E208" s="103"/>
      <c r="F208" s="103"/>
      <c r="G208" s="104"/>
      <c r="H208" s="33" t="s">
        <v>3</v>
      </c>
      <c r="I208" s="32" t="s">
        <v>480</v>
      </c>
      <c r="J208" s="75" t="s">
        <v>480</v>
      </c>
      <c r="K208" s="14" t="s">
        <v>480</v>
      </c>
      <c r="L208" s="14" t="s">
        <v>480</v>
      </c>
      <c r="M208" s="14" t="s">
        <v>480</v>
      </c>
      <c r="N208" s="14" t="s">
        <v>480</v>
      </c>
      <c r="O208" s="14" t="s">
        <v>480</v>
      </c>
      <c r="P208" s="14" t="s">
        <v>480</v>
      </c>
      <c r="Q208" s="14" t="s">
        <v>480</v>
      </c>
      <c r="R208" s="14" t="str">
        <f t="shared" si="7"/>
        <v>-</v>
      </c>
      <c r="S208" s="33" t="s">
        <v>480</v>
      </c>
    </row>
    <row r="209" spans="1:19" s="8" customFormat="1" ht="8.1" customHeight="1" x14ac:dyDescent="0.2">
      <c r="A209" s="94" t="s">
        <v>303</v>
      </c>
      <c r="B209" s="95"/>
      <c r="C209" s="87" t="s">
        <v>315</v>
      </c>
      <c r="D209" s="88"/>
      <c r="E209" s="88"/>
      <c r="F209" s="88"/>
      <c r="G209" s="89"/>
      <c r="H209" s="33" t="s">
        <v>3</v>
      </c>
      <c r="I209" s="32" t="s">
        <v>480</v>
      </c>
      <c r="J209" s="75" t="s">
        <v>480</v>
      </c>
      <c r="K209" s="14" t="s">
        <v>480</v>
      </c>
      <c r="L209" s="14" t="s">
        <v>480</v>
      </c>
      <c r="M209" s="14" t="s">
        <v>480</v>
      </c>
      <c r="N209" s="14" t="s">
        <v>480</v>
      </c>
      <c r="O209" s="14" t="s">
        <v>480</v>
      </c>
      <c r="P209" s="14" t="s">
        <v>480</v>
      </c>
      <c r="Q209" s="14" t="s">
        <v>480</v>
      </c>
      <c r="R209" s="14" t="str">
        <f t="shared" si="7"/>
        <v>-</v>
      </c>
      <c r="S209" s="33" t="s">
        <v>480</v>
      </c>
    </row>
    <row r="210" spans="1:19" s="8" customFormat="1" ht="8.1" customHeight="1" x14ac:dyDescent="0.2">
      <c r="A210" s="94" t="s">
        <v>304</v>
      </c>
      <c r="B210" s="95"/>
      <c r="C210" s="87" t="s">
        <v>316</v>
      </c>
      <c r="D210" s="88"/>
      <c r="E210" s="88"/>
      <c r="F210" s="88"/>
      <c r="G210" s="89"/>
      <c r="H210" s="33" t="s">
        <v>3</v>
      </c>
      <c r="I210" s="32" t="s">
        <v>480</v>
      </c>
      <c r="J210" s="75" t="s">
        <v>480</v>
      </c>
      <c r="K210" s="14" t="s">
        <v>480</v>
      </c>
      <c r="L210" s="14" t="s">
        <v>480</v>
      </c>
      <c r="M210" s="14" t="s">
        <v>480</v>
      </c>
      <c r="N210" s="14" t="s">
        <v>480</v>
      </c>
      <c r="O210" s="14" t="s">
        <v>480</v>
      </c>
      <c r="P210" s="14" t="s">
        <v>480</v>
      </c>
      <c r="Q210" s="14" t="s">
        <v>480</v>
      </c>
      <c r="R210" s="14" t="str">
        <f t="shared" si="7"/>
        <v>-</v>
      </c>
      <c r="S210" s="33" t="s">
        <v>480</v>
      </c>
    </row>
    <row r="211" spans="1:19" s="8" customFormat="1" ht="8.1" customHeight="1" x14ac:dyDescent="0.2">
      <c r="A211" s="94" t="s">
        <v>305</v>
      </c>
      <c r="B211" s="95"/>
      <c r="C211" s="87" t="s">
        <v>317</v>
      </c>
      <c r="D211" s="88"/>
      <c r="E211" s="88"/>
      <c r="F211" s="88"/>
      <c r="G211" s="89"/>
      <c r="H211" s="33" t="s">
        <v>3</v>
      </c>
      <c r="I211" s="32" t="s">
        <v>480</v>
      </c>
      <c r="J211" s="75" t="s">
        <v>480</v>
      </c>
      <c r="K211" s="14" t="s">
        <v>480</v>
      </c>
      <c r="L211" s="14" t="s">
        <v>480</v>
      </c>
      <c r="M211" s="14" t="s">
        <v>480</v>
      </c>
      <c r="N211" s="14" t="s">
        <v>480</v>
      </c>
      <c r="O211" s="14" t="s">
        <v>480</v>
      </c>
      <c r="P211" s="14" t="s">
        <v>480</v>
      </c>
      <c r="Q211" s="14" t="s">
        <v>480</v>
      </c>
      <c r="R211" s="14" t="str">
        <f t="shared" si="7"/>
        <v>-</v>
      </c>
      <c r="S211" s="33" t="s">
        <v>480</v>
      </c>
    </row>
    <row r="212" spans="1:19" s="8" customFormat="1" ht="8.1" customHeight="1" x14ac:dyDescent="0.2">
      <c r="A212" s="94" t="s">
        <v>306</v>
      </c>
      <c r="B212" s="95"/>
      <c r="C212" s="87" t="s">
        <v>318</v>
      </c>
      <c r="D212" s="88"/>
      <c r="E212" s="88"/>
      <c r="F212" s="88"/>
      <c r="G212" s="89"/>
      <c r="H212" s="33" t="s">
        <v>3</v>
      </c>
      <c r="I212" s="32" t="s">
        <v>480</v>
      </c>
      <c r="J212" s="75" t="s">
        <v>480</v>
      </c>
      <c r="K212" s="14" t="s">
        <v>480</v>
      </c>
      <c r="L212" s="14" t="s">
        <v>480</v>
      </c>
      <c r="M212" s="14" t="s">
        <v>480</v>
      </c>
      <c r="N212" s="14" t="s">
        <v>480</v>
      </c>
      <c r="O212" s="14" t="s">
        <v>480</v>
      </c>
      <c r="P212" s="14" t="s">
        <v>480</v>
      </c>
      <c r="Q212" s="14" t="s">
        <v>480</v>
      </c>
      <c r="R212" s="14" t="str">
        <f t="shared" si="7"/>
        <v>-</v>
      </c>
      <c r="S212" s="33" t="s">
        <v>480</v>
      </c>
    </row>
    <row r="213" spans="1:19" s="8" customFormat="1" ht="8.1" customHeight="1" x14ac:dyDescent="0.2">
      <c r="A213" s="94" t="s">
        <v>307</v>
      </c>
      <c r="B213" s="95"/>
      <c r="C213" s="87" t="s">
        <v>319</v>
      </c>
      <c r="D213" s="88"/>
      <c r="E213" s="88"/>
      <c r="F213" s="88"/>
      <c r="G213" s="89"/>
      <c r="H213" s="33" t="s">
        <v>3</v>
      </c>
      <c r="I213" s="32" t="s">
        <v>480</v>
      </c>
      <c r="J213" s="75" t="s">
        <v>480</v>
      </c>
      <c r="K213" s="14" t="s">
        <v>480</v>
      </c>
      <c r="L213" s="14" t="s">
        <v>480</v>
      </c>
      <c r="M213" s="14" t="s">
        <v>480</v>
      </c>
      <c r="N213" s="14" t="s">
        <v>480</v>
      </c>
      <c r="O213" s="14" t="s">
        <v>480</v>
      </c>
      <c r="P213" s="14" t="s">
        <v>480</v>
      </c>
      <c r="Q213" s="14" t="s">
        <v>480</v>
      </c>
      <c r="R213" s="14" t="str">
        <f t="shared" si="7"/>
        <v>-</v>
      </c>
      <c r="S213" s="33" t="s">
        <v>480</v>
      </c>
    </row>
    <row r="214" spans="1:19" s="8" customFormat="1" ht="8.1" customHeight="1" x14ac:dyDescent="0.2">
      <c r="A214" s="94" t="s">
        <v>308</v>
      </c>
      <c r="B214" s="95"/>
      <c r="C214" s="87" t="s">
        <v>320</v>
      </c>
      <c r="D214" s="88"/>
      <c r="E214" s="88"/>
      <c r="F214" s="88"/>
      <c r="G214" s="89"/>
      <c r="H214" s="33" t="s">
        <v>3</v>
      </c>
      <c r="I214" s="32" t="s">
        <v>480</v>
      </c>
      <c r="J214" s="75" t="s">
        <v>480</v>
      </c>
      <c r="K214" s="14" t="s">
        <v>480</v>
      </c>
      <c r="L214" s="14" t="s">
        <v>480</v>
      </c>
      <c r="M214" s="14" t="s">
        <v>480</v>
      </c>
      <c r="N214" s="14" t="s">
        <v>480</v>
      </c>
      <c r="O214" s="14" t="s">
        <v>480</v>
      </c>
      <c r="P214" s="14" t="s">
        <v>480</v>
      </c>
      <c r="Q214" s="14" t="s">
        <v>480</v>
      </c>
      <c r="R214" s="14" t="str">
        <f t="shared" si="7"/>
        <v>-</v>
      </c>
      <c r="S214" s="33" t="s">
        <v>480</v>
      </c>
    </row>
    <row r="215" spans="1:19" s="8" customFormat="1" ht="8.1" customHeight="1" x14ac:dyDescent="0.2">
      <c r="A215" s="94" t="s">
        <v>309</v>
      </c>
      <c r="B215" s="95"/>
      <c r="C215" s="102" t="s">
        <v>321</v>
      </c>
      <c r="D215" s="103"/>
      <c r="E215" s="103"/>
      <c r="F215" s="103"/>
      <c r="G215" s="104"/>
      <c r="H215" s="33" t="s">
        <v>3</v>
      </c>
      <c r="I215" s="32" t="s">
        <v>480</v>
      </c>
      <c r="J215" s="75" t="s">
        <v>480</v>
      </c>
      <c r="K215" s="14" t="s">
        <v>480</v>
      </c>
      <c r="L215" s="14" t="s">
        <v>480</v>
      </c>
      <c r="M215" s="14" t="s">
        <v>480</v>
      </c>
      <c r="N215" s="14" t="s">
        <v>480</v>
      </c>
      <c r="O215" s="14" t="s">
        <v>480</v>
      </c>
      <c r="P215" s="14" t="s">
        <v>480</v>
      </c>
      <c r="Q215" s="14" t="s">
        <v>480</v>
      </c>
      <c r="R215" s="14" t="str">
        <f t="shared" si="7"/>
        <v>-</v>
      </c>
      <c r="S215" s="33" t="s">
        <v>480</v>
      </c>
    </row>
    <row r="216" spans="1:19" s="8" customFormat="1" ht="8.1" customHeight="1" x14ac:dyDescent="0.2">
      <c r="A216" s="94" t="s">
        <v>310</v>
      </c>
      <c r="B216" s="95"/>
      <c r="C216" s="102" t="s">
        <v>322</v>
      </c>
      <c r="D216" s="103"/>
      <c r="E216" s="103"/>
      <c r="F216" s="103"/>
      <c r="G216" s="104"/>
      <c r="H216" s="33" t="s">
        <v>3</v>
      </c>
      <c r="I216" s="32" t="s">
        <v>480</v>
      </c>
      <c r="J216" s="75" t="s">
        <v>480</v>
      </c>
      <c r="K216" s="14" t="s">
        <v>480</v>
      </c>
      <c r="L216" s="14" t="s">
        <v>480</v>
      </c>
      <c r="M216" s="14" t="s">
        <v>480</v>
      </c>
      <c r="N216" s="14" t="s">
        <v>480</v>
      </c>
      <c r="O216" s="14" t="s">
        <v>480</v>
      </c>
      <c r="P216" s="14" t="s">
        <v>480</v>
      </c>
      <c r="Q216" s="14" t="s">
        <v>480</v>
      </c>
      <c r="R216" s="14" t="str">
        <f t="shared" si="7"/>
        <v>-</v>
      </c>
      <c r="S216" s="33" t="s">
        <v>480</v>
      </c>
    </row>
    <row r="217" spans="1:19" s="8" customFormat="1" ht="8.1" customHeight="1" x14ac:dyDescent="0.2">
      <c r="A217" s="94" t="s">
        <v>311</v>
      </c>
      <c r="B217" s="95"/>
      <c r="C217" s="102" t="s">
        <v>111</v>
      </c>
      <c r="D217" s="103"/>
      <c r="E217" s="103"/>
      <c r="F217" s="103"/>
      <c r="G217" s="104"/>
      <c r="H217" s="33" t="s">
        <v>480</v>
      </c>
      <c r="I217" s="32" t="s">
        <v>480</v>
      </c>
      <c r="J217" s="75" t="s">
        <v>480</v>
      </c>
      <c r="K217" s="14" t="s">
        <v>480</v>
      </c>
      <c r="L217" s="14" t="s">
        <v>480</v>
      </c>
      <c r="M217" s="14" t="s">
        <v>480</v>
      </c>
      <c r="N217" s="14" t="s">
        <v>480</v>
      </c>
      <c r="O217" s="14" t="s">
        <v>480</v>
      </c>
      <c r="P217" s="14" t="s">
        <v>480</v>
      </c>
      <c r="Q217" s="14" t="s">
        <v>480</v>
      </c>
      <c r="R217" s="14" t="str">
        <f t="shared" si="7"/>
        <v>-</v>
      </c>
      <c r="S217" s="33" t="s">
        <v>480</v>
      </c>
    </row>
    <row r="218" spans="1:19" s="8" customFormat="1" ht="16.5" customHeight="1" x14ac:dyDescent="0.2">
      <c r="A218" s="94" t="s">
        <v>312</v>
      </c>
      <c r="B218" s="95"/>
      <c r="C218" s="87" t="s">
        <v>323</v>
      </c>
      <c r="D218" s="88"/>
      <c r="E218" s="88"/>
      <c r="F218" s="88"/>
      <c r="G218" s="89"/>
      <c r="H218" s="33" t="s">
        <v>3</v>
      </c>
      <c r="I218" s="32" t="s">
        <v>480</v>
      </c>
      <c r="J218" s="75" t="s">
        <v>480</v>
      </c>
      <c r="K218" s="14" t="s">
        <v>480</v>
      </c>
      <c r="L218" s="14" t="s">
        <v>480</v>
      </c>
      <c r="M218" s="14" t="s">
        <v>480</v>
      </c>
      <c r="N218" s="14" t="s">
        <v>480</v>
      </c>
      <c r="O218" s="14" t="s">
        <v>480</v>
      </c>
      <c r="P218" s="14" t="s">
        <v>480</v>
      </c>
      <c r="Q218" s="14" t="s">
        <v>480</v>
      </c>
      <c r="R218" s="14" t="str">
        <f t="shared" si="7"/>
        <v>-</v>
      </c>
      <c r="S218" s="33" t="s">
        <v>480</v>
      </c>
    </row>
    <row r="219" spans="1:19" s="8" customFormat="1" ht="16.5" customHeight="1" x14ac:dyDescent="0.2">
      <c r="A219" s="94" t="s">
        <v>313</v>
      </c>
      <c r="B219" s="95"/>
      <c r="C219" s="137" t="s">
        <v>324</v>
      </c>
      <c r="D219" s="138"/>
      <c r="E219" s="138"/>
      <c r="F219" s="138"/>
      <c r="G219" s="139"/>
      <c r="H219" s="33" t="s">
        <v>3</v>
      </c>
      <c r="I219" s="32" t="s">
        <v>480</v>
      </c>
      <c r="J219" s="75" t="s">
        <v>480</v>
      </c>
      <c r="K219" s="14" t="s">
        <v>480</v>
      </c>
      <c r="L219" s="14" t="s">
        <v>480</v>
      </c>
      <c r="M219" s="14" t="s">
        <v>480</v>
      </c>
      <c r="N219" s="14" t="s">
        <v>480</v>
      </c>
      <c r="O219" s="14" t="s">
        <v>480</v>
      </c>
      <c r="P219" s="14" t="s">
        <v>480</v>
      </c>
      <c r="Q219" s="14" t="s">
        <v>480</v>
      </c>
      <c r="R219" s="14" t="str">
        <f t="shared" si="7"/>
        <v>-</v>
      </c>
      <c r="S219" s="33" t="s">
        <v>480</v>
      </c>
    </row>
    <row r="220" spans="1:19" s="8" customFormat="1" ht="8.1" customHeight="1" x14ac:dyDescent="0.2">
      <c r="A220" s="94" t="s">
        <v>325</v>
      </c>
      <c r="B220" s="95"/>
      <c r="C220" s="102" t="s">
        <v>338</v>
      </c>
      <c r="D220" s="103"/>
      <c r="E220" s="103"/>
      <c r="F220" s="103"/>
      <c r="G220" s="104"/>
      <c r="H220" s="33" t="s">
        <v>3</v>
      </c>
      <c r="I220" s="32" t="s">
        <v>480</v>
      </c>
      <c r="J220" s="75" t="s">
        <v>480</v>
      </c>
      <c r="K220" s="14" t="s">
        <v>480</v>
      </c>
      <c r="L220" s="14" t="s">
        <v>480</v>
      </c>
      <c r="M220" s="14" t="s">
        <v>480</v>
      </c>
      <c r="N220" s="14" t="s">
        <v>480</v>
      </c>
      <c r="O220" s="14" t="s">
        <v>480</v>
      </c>
      <c r="P220" s="14" t="s">
        <v>480</v>
      </c>
      <c r="Q220" s="14" t="s">
        <v>480</v>
      </c>
      <c r="R220" s="14" t="str">
        <f t="shared" si="7"/>
        <v>-</v>
      </c>
      <c r="S220" s="33" t="s">
        <v>480</v>
      </c>
    </row>
    <row r="221" spans="1:19" s="8" customFormat="1" ht="8.1" customHeight="1" x14ac:dyDescent="0.2">
      <c r="A221" s="94" t="s">
        <v>326</v>
      </c>
      <c r="B221" s="95"/>
      <c r="C221" s="102" t="s">
        <v>339</v>
      </c>
      <c r="D221" s="103"/>
      <c r="E221" s="103"/>
      <c r="F221" s="103"/>
      <c r="G221" s="104"/>
      <c r="H221" s="33" t="s">
        <v>3</v>
      </c>
      <c r="I221" s="32" t="s">
        <v>480</v>
      </c>
      <c r="J221" s="75" t="s">
        <v>480</v>
      </c>
      <c r="K221" s="14" t="s">
        <v>480</v>
      </c>
      <c r="L221" s="14" t="s">
        <v>480</v>
      </c>
      <c r="M221" s="14" t="s">
        <v>480</v>
      </c>
      <c r="N221" s="14" t="s">
        <v>480</v>
      </c>
      <c r="O221" s="14" t="s">
        <v>480</v>
      </c>
      <c r="P221" s="14" t="s">
        <v>480</v>
      </c>
      <c r="Q221" s="14" t="s">
        <v>480</v>
      </c>
      <c r="R221" s="14" t="str">
        <f t="shared" si="7"/>
        <v>-</v>
      </c>
      <c r="S221" s="33" t="s">
        <v>480</v>
      </c>
    </row>
    <row r="222" spans="1:19" s="8" customFormat="1" ht="8.1" customHeight="1" x14ac:dyDescent="0.2">
      <c r="A222" s="94" t="s">
        <v>327</v>
      </c>
      <c r="B222" s="95"/>
      <c r="C222" s="87" t="s">
        <v>340</v>
      </c>
      <c r="D222" s="88"/>
      <c r="E222" s="88"/>
      <c r="F222" s="88"/>
      <c r="G222" s="89"/>
      <c r="H222" s="33" t="s">
        <v>3</v>
      </c>
      <c r="I222" s="32" t="s">
        <v>480</v>
      </c>
      <c r="J222" s="75" t="s">
        <v>480</v>
      </c>
      <c r="K222" s="14" t="s">
        <v>480</v>
      </c>
      <c r="L222" s="14" t="s">
        <v>480</v>
      </c>
      <c r="M222" s="14" t="s">
        <v>480</v>
      </c>
      <c r="N222" s="14" t="s">
        <v>480</v>
      </c>
      <c r="O222" s="14" t="s">
        <v>480</v>
      </c>
      <c r="P222" s="14" t="s">
        <v>480</v>
      </c>
      <c r="Q222" s="14" t="s">
        <v>480</v>
      </c>
      <c r="R222" s="14" t="str">
        <f t="shared" si="7"/>
        <v>-</v>
      </c>
      <c r="S222" s="33" t="s">
        <v>480</v>
      </c>
    </row>
    <row r="223" spans="1:19" s="8" customFormat="1" ht="8.1" customHeight="1" x14ac:dyDescent="0.2">
      <c r="A223" s="94" t="s">
        <v>328</v>
      </c>
      <c r="B223" s="95"/>
      <c r="C223" s="87" t="s">
        <v>341</v>
      </c>
      <c r="D223" s="88"/>
      <c r="E223" s="88"/>
      <c r="F223" s="88"/>
      <c r="G223" s="89"/>
      <c r="H223" s="33" t="s">
        <v>3</v>
      </c>
      <c r="I223" s="32" t="s">
        <v>480</v>
      </c>
      <c r="J223" s="75" t="s">
        <v>480</v>
      </c>
      <c r="K223" s="14" t="s">
        <v>480</v>
      </c>
      <c r="L223" s="14" t="s">
        <v>480</v>
      </c>
      <c r="M223" s="14" t="s">
        <v>480</v>
      </c>
      <c r="N223" s="14" t="s">
        <v>480</v>
      </c>
      <c r="O223" s="14" t="s">
        <v>480</v>
      </c>
      <c r="P223" s="14" t="s">
        <v>480</v>
      </c>
      <c r="Q223" s="14" t="s">
        <v>480</v>
      </c>
      <c r="R223" s="14" t="str">
        <f t="shared" si="7"/>
        <v>-</v>
      </c>
      <c r="S223" s="33" t="s">
        <v>480</v>
      </c>
    </row>
    <row r="224" spans="1:19" s="8" customFormat="1" ht="8.1" customHeight="1" x14ac:dyDescent="0.2">
      <c r="A224" s="94" t="s">
        <v>329</v>
      </c>
      <c r="B224" s="95"/>
      <c r="C224" s="87" t="s">
        <v>342</v>
      </c>
      <c r="D224" s="88"/>
      <c r="E224" s="88"/>
      <c r="F224" s="88"/>
      <c r="G224" s="89"/>
      <c r="H224" s="33" t="s">
        <v>3</v>
      </c>
      <c r="I224" s="32" t="s">
        <v>480</v>
      </c>
      <c r="J224" s="75" t="s">
        <v>480</v>
      </c>
      <c r="K224" s="14" t="s">
        <v>480</v>
      </c>
      <c r="L224" s="14" t="s">
        <v>480</v>
      </c>
      <c r="M224" s="14" t="s">
        <v>480</v>
      </c>
      <c r="N224" s="14" t="s">
        <v>480</v>
      </c>
      <c r="O224" s="14" t="s">
        <v>480</v>
      </c>
      <c r="P224" s="14" t="s">
        <v>480</v>
      </c>
      <c r="Q224" s="14" t="s">
        <v>480</v>
      </c>
      <c r="R224" s="14" t="str">
        <f t="shared" si="7"/>
        <v>-</v>
      </c>
      <c r="S224" s="33" t="s">
        <v>480</v>
      </c>
    </row>
    <row r="225" spans="1:19" s="8" customFormat="1" ht="8.1" customHeight="1" x14ac:dyDescent="0.2">
      <c r="A225" s="94" t="s">
        <v>330</v>
      </c>
      <c r="B225" s="95"/>
      <c r="C225" s="102" t="s">
        <v>343</v>
      </c>
      <c r="D225" s="103"/>
      <c r="E225" s="103"/>
      <c r="F225" s="103"/>
      <c r="G225" s="104"/>
      <c r="H225" s="33" t="s">
        <v>3</v>
      </c>
      <c r="I225" s="32" t="s">
        <v>480</v>
      </c>
      <c r="J225" s="75" t="s">
        <v>480</v>
      </c>
      <c r="K225" s="14" t="s">
        <v>480</v>
      </c>
      <c r="L225" s="14" t="s">
        <v>480</v>
      </c>
      <c r="M225" s="14" t="s">
        <v>480</v>
      </c>
      <c r="N225" s="14" t="s">
        <v>480</v>
      </c>
      <c r="O225" s="14" t="s">
        <v>480</v>
      </c>
      <c r="P225" s="14" t="s">
        <v>480</v>
      </c>
      <c r="Q225" s="14" t="s">
        <v>480</v>
      </c>
      <c r="R225" s="14" t="str">
        <f t="shared" si="7"/>
        <v>-</v>
      </c>
      <c r="S225" s="33" t="s">
        <v>480</v>
      </c>
    </row>
    <row r="226" spans="1:19" s="8" customFormat="1" ht="8.1" customHeight="1" x14ac:dyDescent="0.2">
      <c r="A226" s="94" t="s">
        <v>331</v>
      </c>
      <c r="B226" s="95"/>
      <c r="C226" s="102" t="s">
        <v>344</v>
      </c>
      <c r="D226" s="103"/>
      <c r="E226" s="103"/>
      <c r="F226" s="103"/>
      <c r="G226" s="104"/>
      <c r="H226" s="33" t="s">
        <v>3</v>
      </c>
      <c r="I226" s="32" t="s">
        <v>480</v>
      </c>
      <c r="J226" s="75" t="s">
        <v>480</v>
      </c>
      <c r="K226" s="14" t="s">
        <v>480</v>
      </c>
      <c r="L226" s="14" t="s">
        <v>480</v>
      </c>
      <c r="M226" s="14" t="s">
        <v>480</v>
      </c>
      <c r="N226" s="14" t="s">
        <v>480</v>
      </c>
      <c r="O226" s="14" t="s">
        <v>480</v>
      </c>
      <c r="P226" s="14" t="s">
        <v>480</v>
      </c>
      <c r="Q226" s="14" t="s">
        <v>480</v>
      </c>
      <c r="R226" s="14" t="str">
        <f t="shared" si="7"/>
        <v>-</v>
      </c>
      <c r="S226" s="33" t="s">
        <v>480</v>
      </c>
    </row>
    <row r="227" spans="1:19" s="8" customFormat="1" ht="8.1" customHeight="1" x14ac:dyDescent="0.2">
      <c r="A227" s="94" t="s">
        <v>332</v>
      </c>
      <c r="B227" s="95"/>
      <c r="C227" s="87" t="s">
        <v>345</v>
      </c>
      <c r="D227" s="88"/>
      <c r="E227" s="88"/>
      <c r="F227" s="88"/>
      <c r="G227" s="89"/>
      <c r="H227" s="33" t="s">
        <v>3</v>
      </c>
      <c r="I227" s="32" t="s">
        <v>480</v>
      </c>
      <c r="J227" s="75" t="s">
        <v>480</v>
      </c>
      <c r="K227" s="14" t="s">
        <v>480</v>
      </c>
      <c r="L227" s="14" t="s">
        <v>480</v>
      </c>
      <c r="M227" s="14" t="s">
        <v>480</v>
      </c>
      <c r="N227" s="14" t="s">
        <v>480</v>
      </c>
      <c r="O227" s="14" t="s">
        <v>480</v>
      </c>
      <c r="P227" s="14" t="s">
        <v>480</v>
      </c>
      <c r="Q227" s="14" t="s">
        <v>480</v>
      </c>
      <c r="R227" s="14" t="str">
        <f t="shared" si="7"/>
        <v>-</v>
      </c>
      <c r="S227" s="33" t="s">
        <v>480</v>
      </c>
    </row>
    <row r="228" spans="1:19" s="8" customFormat="1" ht="8.1" customHeight="1" x14ac:dyDescent="0.2">
      <c r="A228" s="94" t="s">
        <v>333</v>
      </c>
      <c r="B228" s="95"/>
      <c r="C228" s="87" t="s">
        <v>674</v>
      </c>
      <c r="D228" s="88"/>
      <c r="E228" s="88"/>
      <c r="F228" s="88"/>
      <c r="G228" s="89"/>
      <c r="H228" s="33" t="s">
        <v>3</v>
      </c>
      <c r="I228" s="32" t="s">
        <v>480</v>
      </c>
      <c r="J228" s="75" t="s">
        <v>480</v>
      </c>
      <c r="K228" s="14" t="s">
        <v>480</v>
      </c>
      <c r="L228" s="14" t="s">
        <v>480</v>
      </c>
      <c r="M228" s="14" t="s">
        <v>480</v>
      </c>
      <c r="N228" s="14" t="s">
        <v>480</v>
      </c>
      <c r="O228" s="14" t="s">
        <v>480</v>
      </c>
      <c r="P228" s="14" t="s">
        <v>480</v>
      </c>
      <c r="Q228" s="14" t="s">
        <v>480</v>
      </c>
      <c r="R228" s="14" t="str">
        <f t="shared" si="7"/>
        <v>-</v>
      </c>
      <c r="S228" s="33" t="s">
        <v>480</v>
      </c>
    </row>
    <row r="229" spans="1:19" s="8" customFormat="1" ht="8.1" customHeight="1" x14ac:dyDescent="0.2">
      <c r="A229" s="94" t="s">
        <v>334</v>
      </c>
      <c r="B229" s="95"/>
      <c r="C229" s="102" t="s">
        <v>346</v>
      </c>
      <c r="D229" s="103"/>
      <c r="E229" s="103"/>
      <c r="F229" s="103"/>
      <c r="G229" s="104"/>
      <c r="H229" s="33" t="s">
        <v>3</v>
      </c>
      <c r="I229" s="32" t="s">
        <v>480</v>
      </c>
      <c r="J229" s="75" t="s">
        <v>480</v>
      </c>
      <c r="K229" s="14" t="s">
        <v>480</v>
      </c>
      <c r="L229" s="14" t="s">
        <v>480</v>
      </c>
      <c r="M229" s="14" t="s">
        <v>480</v>
      </c>
      <c r="N229" s="14" t="s">
        <v>480</v>
      </c>
      <c r="O229" s="14" t="s">
        <v>480</v>
      </c>
      <c r="P229" s="14" t="s">
        <v>480</v>
      </c>
      <c r="Q229" s="14" t="s">
        <v>480</v>
      </c>
      <c r="R229" s="14" t="str">
        <f t="shared" si="7"/>
        <v>-</v>
      </c>
      <c r="S229" s="33" t="s">
        <v>480</v>
      </c>
    </row>
    <row r="230" spans="1:19" s="8" customFormat="1" ht="8.1" customHeight="1" x14ac:dyDescent="0.2">
      <c r="A230" s="94" t="s">
        <v>335</v>
      </c>
      <c r="B230" s="95"/>
      <c r="C230" s="102" t="s">
        <v>347</v>
      </c>
      <c r="D230" s="103"/>
      <c r="E230" s="103"/>
      <c r="F230" s="103"/>
      <c r="G230" s="104"/>
      <c r="H230" s="33" t="s">
        <v>3</v>
      </c>
      <c r="I230" s="32" t="s">
        <v>480</v>
      </c>
      <c r="J230" s="75" t="s">
        <v>480</v>
      </c>
      <c r="K230" s="14" t="s">
        <v>480</v>
      </c>
      <c r="L230" s="14" t="s">
        <v>480</v>
      </c>
      <c r="M230" s="14" t="s">
        <v>480</v>
      </c>
      <c r="N230" s="14" t="s">
        <v>480</v>
      </c>
      <c r="O230" s="14" t="s">
        <v>480</v>
      </c>
      <c r="P230" s="14" t="s">
        <v>480</v>
      </c>
      <c r="Q230" s="14" t="s">
        <v>480</v>
      </c>
      <c r="R230" s="14" t="str">
        <f t="shared" ref="R230:R249" si="8">L230</f>
        <v>-</v>
      </c>
      <c r="S230" s="33" t="s">
        <v>480</v>
      </c>
    </row>
    <row r="231" spans="1:19" s="8" customFormat="1" ht="8.1" customHeight="1" x14ac:dyDescent="0.2">
      <c r="A231" s="94" t="s">
        <v>336</v>
      </c>
      <c r="B231" s="95"/>
      <c r="C231" s="102" t="s">
        <v>348</v>
      </c>
      <c r="D231" s="103"/>
      <c r="E231" s="103"/>
      <c r="F231" s="103"/>
      <c r="G231" s="104"/>
      <c r="H231" s="33" t="s">
        <v>3</v>
      </c>
      <c r="I231" s="32" t="s">
        <v>480</v>
      </c>
      <c r="J231" s="75" t="s">
        <v>480</v>
      </c>
      <c r="K231" s="14" t="s">
        <v>480</v>
      </c>
      <c r="L231" s="14" t="s">
        <v>480</v>
      </c>
      <c r="M231" s="14" t="s">
        <v>480</v>
      </c>
      <c r="N231" s="14" t="s">
        <v>480</v>
      </c>
      <c r="O231" s="14" t="s">
        <v>480</v>
      </c>
      <c r="P231" s="14" t="s">
        <v>480</v>
      </c>
      <c r="Q231" s="14" t="s">
        <v>480</v>
      </c>
      <c r="R231" s="14" t="str">
        <f t="shared" si="8"/>
        <v>-</v>
      </c>
      <c r="S231" s="33" t="s">
        <v>480</v>
      </c>
    </row>
    <row r="232" spans="1:19" s="8" customFormat="1" ht="15" customHeight="1" x14ac:dyDescent="0.2">
      <c r="A232" s="94" t="s">
        <v>337</v>
      </c>
      <c r="B232" s="95"/>
      <c r="C232" s="137" t="s">
        <v>349</v>
      </c>
      <c r="D232" s="138"/>
      <c r="E232" s="138"/>
      <c r="F232" s="138"/>
      <c r="G232" s="139"/>
      <c r="H232" s="33" t="s">
        <v>3</v>
      </c>
      <c r="I232" s="32" t="s">
        <v>480</v>
      </c>
      <c r="J232" s="75" t="s">
        <v>480</v>
      </c>
      <c r="K232" s="14" t="s">
        <v>480</v>
      </c>
      <c r="L232" s="14" t="s">
        <v>480</v>
      </c>
      <c r="M232" s="14" t="s">
        <v>480</v>
      </c>
      <c r="N232" s="14" t="s">
        <v>480</v>
      </c>
      <c r="O232" s="14" t="s">
        <v>480</v>
      </c>
      <c r="P232" s="14" t="s">
        <v>480</v>
      </c>
      <c r="Q232" s="14" t="s">
        <v>480</v>
      </c>
      <c r="R232" s="14" t="str">
        <f t="shared" si="8"/>
        <v>-</v>
      </c>
      <c r="S232" s="33" t="s">
        <v>480</v>
      </c>
    </row>
    <row r="233" spans="1:19" s="8" customFormat="1" ht="8.1" customHeight="1" x14ac:dyDescent="0.2">
      <c r="A233" s="94" t="s">
        <v>354</v>
      </c>
      <c r="B233" s="95"/>
      <c r="C233" s="102" t="s">
        <v>685</v>
      </c>
      <c r="D233" s="103"/>
      <c r="E233" s="103"/>
      <c r="F233" s="103"/>
      <c r="G233" s="104"/>
      <c r="H233" s="33" t="s">
        <v>3</v>
      </c>
      <c r="I233" s="32" t="s">
        <v>480</v>
      </c>
      <c r="J233" s="75" t="s">
        <v>480</v>
      </c>
      <c r="K233" s="14" t="s">
        <v>480</v>
      </c>
      <c r="L233" s="14" t="s">
        <v>480</v>
      </c>
      <c r="M233" s="14" t="s">
        <v>480</v>
      </c>
      <c r="N233" s="14" t="s">
        <v>480</v>
      </c>
      <c r="O233" s="14" t="s">
        <v>480</v>
      </c>
      <c r="P233" s="14" t="s">
        <v>480</v>
      </c>
      <c r="Q233" s="14" t="s">
        <v>480</v>
      </c>
      <c r="R233" s="14" t="str">
        <f t="shared" si="8"/>
        <v>-</v>
      </c>
      <c r="S233" s="33" t="s">
        <v>480</v>
      </c>
    </row>
    <row r="234" spans="1:19" s="8" customFormat="1" ht="8.1" customHeight="1" x14ac:dyDescent="0.2">
      <c r="A234" s="94" t="s">
        <v>355</v>
      </c>
      <c r="B234" s="95"/>
      <c r="C234" s="87" t="s">
        <v>340</v>
      </c>
      <c r="D234" s="88"/>
      <c r="E234" s="88"/>
      <c r="F234" s="88"/>
      <c r="G234" s="89"/>
      <c r="H234" s="33" t="s">
        <v>3</v>
      </c>
      <c r="I234" s="32" t="s">
        <v>480</v>
      </c>
      <c r="J234" s="75" t="s">
        <v>480</v>
      </c>
      <c r="K234" s="14" t="s">
        <v>480</v>
      </c>
      <c r="L234" s="14" t="s">
        <v>480</v>
      </c>
      <c r="M234" s="14" t="s">
        <v>480</v>
      </c>
      <c r="N234" s="14" t="s">
        <v>480</v>
      </c>
      <c r="O234" s="14" t="s">
        <v>480</v>
      </c>
      <c r="P234" s="14" t="s">
        <v>480</v>
      </c>
      <c r="Q234" s="14" t="s">
        <v>480</v>
      </c>
      <c r="R234" s="14" t="str">
        <f t="shared" si="8"/>
        <v>-</v>
      </c>
      <c r="S234" s="33" t="s">
        <v>480</v>
      </c>
    </row>
    <row r="235" spans="1:19" s="8" customFormat="1" ht="8.1" customHeight="1" x14ac:dyDescent="0.2">
      <c r="A235" s="94" t="s">
        <v>356</v>
      </c>
      <c r="B235" s="95"/>
      <c r="C235" s="87" t="s">
        <v>341</v>
      </c>
      <c r="D235" s="88"/>
      <c r="E235" s="88"/>
      <c r="F235" s="88"/>
      <c r="G235" s="89"/>
      <c r="H235" s="33" t="s">
        <v>3</v>
      </c>
      <c r="I235" s="32" t="s">
        <v>480</v>
      </c>
      <c r="J235" s="75" t="s">
        <v>480</v>
      </c>
      <c r="K235" s="14" t="s">
        <v>480</v>
      </c>
      <c r="L235" s="14" t="s">
        <v>480</v>
      </c>
      <c r="M235" s="14" t="s">
        <v>480</v>
      </c>
      <c r="N235" s="14" t="s">
        <v>480</v>
      </c>
      <c r="O235" s="14" t="s">
        <v>480</v>
      </c>
      <c r="P235" s="14" t="s">
        <v>480</v>
      </c>
      <c r="Q235" s="14" t="s">
        <v>480</v>
      </c>
      <c r="R235" s="14" t="str">
        <f t="shared" si="8"/>
        <v>-</v>
      </c>
      <c r="S235" s="33" t="s">
        <v>480</v>
      </c>
    </row>
    <row r="236" spans="1:19" s="8" customFormat="1" ht="8.1" customHeight="1" x14ac:dyDescent="0.2">
      <c r="A236" s="94" t="s">
        <v>357</v>
      </c>
      <c r="B236" s="95"/>
      <c r="C236" s="87" t="s">
        <v>342</v>
      </c>
      <c r="D236" s="88"/>
      <c r="E236" s="88"/>
      <c r="F236" s="88"/>
      <c r="G236" s="89"/>
      <c r="H236" s="33" t="s">
        <v>3</v>
      </c>
      <c r="I236" s="32" t="s">
        <v>480</v>
      </c>
      <c r="J236" s="75" t="s">
        <v>480</v>
      </c>
      <c r="K236" s="14" t="s">
        <v>480</v>
      </c>
      <c r="L236" s="14" t="s">
        <v>480</v>
      </c>
      <c r="M236" s="14" t="s">
        <v>480</v>
      </c>
      <c r="N236" s="14" t="s">
        <v>480</v>
      </c>
      <c r="O236" s="14" t="s">
        <v>480</v>
      </c>
      <c r="P236" s="14" t="s">
        <v>480</v>
      </c>
      <c r="Q236" s="14" t="s">
        <v>480</v>
      </c>
      <c r="R236" s="14" t="str">
        <f t="shared" si="8"/>
        <v>-</v>
      </c>
      <c r="S236" s="33" t="s">
        <v>480</v>
      </c>
    </row>
    <row r="237" spans="1:19" s="8" customFormat="1" ht="8.1" customHeight="1" x14ac:dyDescent="0.2">
      <c r="A237" s="94" t="s">
        <v>358</v>
      </c>
      <c r="B237" s="95"/>
      <c r="C237" s="102" t="s">
        <v>212</v>
      </c>
      <c r="D237" s="103"/>
      <c r="E237" s="103"/>
      <c r="F237" s="103"/>
      <c r="G237" s="104"/>
      <c r="H237" s="33" t="s">
        <v>3</v>
      </c>
      <c r="I237" s="32" t="s">
        <v>480</v>
      </c>
      <c r="J237" s="75" t="s">
        <v>480</v>
      </c>
      <c r="K237" s="14" t="s">
        <v>480</v>
      </c>
      <c r="L237" s="14" t="s">
        <v>480</v>
      </c>
      <c r="M237" s="14" t="s">
        <v>480</v>
      </c>
      <c r="N237" s="14" t="s">
        <v>480</v>
      </c>
      <c r="O237" s="14" t="s">
        <v>480</v>
      </c>
      <c r="P237" s="14" t="s">
        <v>480</v>
      </c>
      <c r="Q237" s="14" t="s">
        <v>480</v>
      </c>
      <c r="R237" s="14" t="str">
        <f t="shared" si="8"/>
        <v>-</v>
      </c>
      <c r="S237" s="33" t="s">
        <v>480</v>
      </c>
    </row>
    <row r="238" spans="1:19" s="8" customFormat="1" ht="8.1" customHeight="1" x14ac:dyDescent="0.2">
      <c r="A238" s="94" t="s">
        <v>359</v>
      </c>
      <c r="B238" s="95"/>
      <c r="C238" s="102" t="s">
        <v>361</v>
      </c>
      <c r="D238" s="103"/>
      <c r="E238" s="103"/>
      <c r="F238" s="103"/>
      <c r="G238" s="104"/>
      <c r="H238" s="33" t="s">
        <v>3</v>
      </c>
      <c r="I238" s="32" t="s">
        <v>480</v>
      </c>
      <c r="J238" s="75" t="s">
        <v>480</v>
      </c>
      <c r="K238" s="14" t="s">
        <v>480</v>
      </c>
      <c r="L238" s="14" t="s">
        <v>480</v>
      </c>
      <c r="M238" s="14" t="s">
        <v>480</v>
      </c>
      <c r="N238" s="14" t="s">
        <v>480</v>
      </c>
      <c r="O238" s="14" t="s">
        <v>480</v>
      </c>
      <c r="P238" s="14" t="s">
        <v>480</v>
      </c>
      <c r="Q238" s="14" t="s">
        <v>480</v>
      </c>
      <c r="R238" s="14" t="str">
        <f t="shared" si="8"/>
        <v>-</v>
      </c>
      <c r="S238" s="33" t="s">
        <v>480</v>
      </c>
    </row>
    <row r="239" spans="1:19" s="8" customFormat="1" ht="16.5" customHeight="1" x14ac:dyDescent="0.2">
      <c r="A239" s="94" t="s">
        <v>360</v>
      </c>
      <c r="B239" s="95"/>
      <c r="C239" s="137" t="s">
        <v>362</v>
      </c>
      <c r="D239" s="138"/>
      <c r="E239" s="138"/>
      <c r="F239" s="138"/>
      <c r="G239" s="139"/>
      <c r="H239" s="33" t="s">
        <v>3</v>
      </c>
      <c r="I239" s="32" t="s">
        <v>480</v>
      </c>
      <c r="J239" s="75">
        <f>J164-J182</f>
        <v>-1.0583775111865634</v>
      </c>
      <c r="K239" s="14">
        <f>K164-K182</f>
        <v>200.59321186712987</v>
      </c>
      <c r="L239" s="14">
        <f>L164-L182</f>
        <v>-59.852062360134823</v>
      </c>
      <c r="M239" s="14" t="s">
        <v>480</v>
      </c>
      <c r="N239" s="14" t="s">
        <v>480</v>
      </c>
      <c r="O239" s="14" t="s">
        <v>480</v>
      </c>
      <c r="P239" s="14" t="s">
        <v>480</v>
      </c>
      <c r="Q239" s="14" t="s">
        <v>480</v>
      </c>
      <c r="R239" s="14">
        <f t="shared" si="8"/>
        <v>-59.852062360134823</v>
      </c>
      <c r="S239" s="33" t="s">
        <v>480</v>
      </c>
    </row>
    <row r="240" spans="1:19" s="8" customFormat="1" ht="17.25" customHeight="1" x14ac:dyDescent="0.2">
      <c r="A240" s="94" t="s">
        <v>363</v>
      </c>
      <c r="B240" s="95"/>
      <c r="C240" s="137" t="s">
        <v>686</v>
      </c>
      <c r="D240" s="138"/>
      <c r="E240" s="138"/>
      <c r="F240" s="138"/>
      <c r="G240" s="139"/>
      <c r="H240" s="33" t="s">
        <v>3</v>
      </c>
      <c r="I240" s="32" t="s">
        <v>480</v>
      </c>
      <c r="J240" s="75" t="s">
        <v>480</v>
      </c>
      <c r="K240" s="14" t="s">
        <v>480</v>
      </c>
      <c r="L240" s="14" t="s">
        <v>480</v>
      </c>
      <c r="M240" s="14" t="s">
        <v>480</v>
      </c>
      <c r="N240" s="14" t="s">
        <v>480</v>
      </c>
      <c r="O240" s="14" t="s">
        <v>480</v>
      </c>
      <c r="P240" s="14" t="s">
        <v>480</v>
      </c>
      <c r="Q240" s="14" t="s">
        <v>480</v>
      </c>
      <c r="R240" s="14" t="str">
        <f t="shared" si="8"/>
        <v>-</v>
      </c>
      <c r="S240" s="33" t="s">
        <v>480</v>
      </c>
    </row>
    <row r="241" spans="1:19" s="8" customFormat="1" ht="8.4499999999999993" customHeight="1" x14ac:dyDescent="0.2">
      <c r="A241" s="94" t="s">
        <v>364</v>
      </c>
      <c r="B241" s="95"/>
      <c r="C241" s="102" t="s">
        <v>411</v>
      </c>
      <c r="D241" s="103"/>
      <c r="E241" s="103"/>
      <c r="F241" s="103"/>
      <c r="G241" s="104"/>
      <c r="H241" s="33" t="s">
        <v>3</v>
      </c>
      <c r="I241" s="32" t="s">
        <v>480</v>
      </c>
      <c r="J241" s="75" t="s">
        <v>480</v>
      </c>
      <c r="K241" s="14" t="s">
        <v>480</v>
      </c>
      <c r="L241" s="14" t="s">
        <v>480</v>
      </c>
      <c r="M241" s="14" t="s">
        <v>480</v>
      </c>
      <c r="N241" s="14" t="s">
        <v>480</v>
      </c>
      <c r="O241" s="14" t="s">
        <v>480</v>
      </c>
      <c r="P241" s="14" t="s">
        <v>480</v>
      </c>
      <c r="Q241" s="14" t="s">
        <v>480</v>
      </c>
      <c r="R241" s="14" t="str">
        <f t="shared" si="8"/>
        <v>-</v>
      </c>
      <c r="S241" s="33" t="s">
        <v>480</v>
      </c>
    </row>
    <row r="242" spans="1:19" s="8" customFormat="1" ht="8.4499999999999993" customHeight="1" x14ac:dyDescent="0.2">
      <c r="A242" s="94" t="s">
        <v>365</v>
      </c>
      <c r="B242" s="95"/>
      <c r="C242" s="102" t="s">
        <v>412</v>
      </c>
      <c r="D242" s="103"/>
      <c r="E242" s="103"/>
      <c r="F242" s="103"/>
      <c r="G242" s="104"/>
      <c r="H242" s="33" t="s">
        <v>3</v>
      </c>
      <c r="I242" s="32" t="s">
        <v>480</v>
      </c>
      <c r="J242" s="75" t="s">
        <v>480</v>
      </c>
      <c r="K242" s="14" t="s">
        <v>480</v>
      </c>
      <c r="L242" s="14" t="s">
        <v>480</v>
      </c>
      <c r="M242" s="14" t="s">
        <v>480</v>
      </c>
      <c r="N242" s="14" t="s">
        <v>480</v>
      </c>
      <c r="O242" s="14" t="s">
        <v>480</v>
      </c>
      <c r="P242" s="14" t="s">
        <v>480</v>
      </c>
      <c r="Q242" s="14" t="s">
        <v>480</v>
      </c>
      <c r="R242" s="14" t="str">
        <f t="shared" si="8"/>
        <v>-</v>
      </c>
      <c r="S242" s="33" t="s">
        <v>480</v>
      </c>
    </row>
    <row r="243" spans="1:19" s="8" customFormat="1" ht="16.5" customHeight="1" x14ac:dyDescent="0.2">
      <c r="A243" s="94" t="s">
        <v>366</v>
      </c>
      <c r="B243" s="95"/>
      <c r="C243" s="137" t="s">
        <v>413</v>
      </c>
      <c r="D243" s="138"/>
      <c r="E243" s="138"/>
      <c r="F243" s="138"/>
      <c r="G243" s="139"/>
      <c r="H243" s="33" t="s">
        <v>3</v>
      </c>
      <c r="I243" s="32" t="s">
        <v>480</v>
      </c>
      <c r="J243" s="75" t="s">
        <v>480</v>
      </c>
      <c r="K243" s="14" t="s">
        <v>480</v>
      </c>
      <c r="L243" s="14" t="s">
        <v>480</v>
      </c>
      <c r="M243" s="14" t="s">
        <v>480</v>
      </c>
      <c r="N243" s="14" t="s">
        <v>480</v>
      </c>
      <c r="O243" s="14" t="s">
        <v>480</v>
      </c>
      <c r="P243" s="14" t="s">
        <v>480</v>
      </c>
      <c r="Q243" s="14" t="s">
        <v>480</v>
      </c>
      <c r="R243" s="14" t="str">
        <f t="shared" si="8"/>
        <v>-</v>
      </c>
      <c r="S243" s="33" t="s">
        <v>480</v>
      </c>
    </row>
    <row r="244" spans="1:19" s="8" customFormat="1" ht="8.4499999999999993" customHeight="1" x14ac:dyDescent="0.2">
      <c r="A244" s="94" t="s">
        <v>367</v>
      </c>
      <c r="B244" s="95"/>
      <c r="C244" s="102" t="s">
        <v>414</v>
      </c>
      <c r="D244" s="103"/>
      <c r="E244" s="103"/>
      <c r="F244" s="103"/>
      <c r="G244" s="104"/>
      <c r="H244" s="33" t="s">
        <v>3</v>
      </c>
      <c r="I244" s="32" t="s">
        <v>480</v>
      </c>
      <c r="J244" s="75" t="s">
        <v>480</v>
      </c>
      <c r="K244" s="14" t="s">
        <v>480</v>
      </c>
      <c r="L244" s="14" t="s">
        <v>480</v>
      </c>
      <c r="M244" s="14" t="s">
        <v>480</v>
      </c>
      <c r="N244" s="14" t="s">
        <v>480</v>
      </c>
      <c r="O244" s="14" t="s">
        <v>480</v>
      </c>
      <c r="P244" s="14" t="s">
        <v>480</v>
      </c>
      <c r="Q244" s="14" t="s">
        <v>480</v>
      </c>
      <c r="R244" s="14" t="str">
        <f t="shared" si="8"/>
        <v>-</v>
      </c>
      <c r="S244" s="33" t="s">
        <v>480</v>
      </c>
    </row>
    <row r="245" spans="1:19" s="8" customFormat="1" ht="8.4499999999999993" customHeight="1" x14ac:dyDescent="0.2">
      <c r="A245" s="94" t="s">
        <v>368</v>
      </c>
      <c r="B245" s="95"/>
      <c r="C245" s="102" t="s">
        <v>415</v>
      </c>
      <c r="D245" s="103"/>
      <c r="E245" s="103"/>
      <c r="F245" s="103"/>
      <c r="G245" s="104"/>
      <c r="H245" s="33" t="s">
        <v>3</v>
      </c>
      <c r="I245" s="32" t="s">
        <v>480</v>
      </c>
      <c r="J245" s="75" t="s">
        <v>480</v>
      </c>
      <c r="K245" s="14" t="s">
        <v>480</v>
      </c>
      <c r="L245" s="14" t="s">
        <v>480</v>
      </c>
      <c r="M245" s="14" t="s">
        <v>480</v>
      </c>
      <c r="N245" s="14" t="s">
        <v>480</v>
      </c>
      <c r="O245" s="14" t="s">
        <v>480</v>
      </c>
      <c r="P245" s="14" t="s">
        <v>480</v>
      </c>
      <c r="Q245" s="14" t="s">
        <v>480</v>
      </c>
      <c r="R245" s="14" t="str">
        <f t="shared" si="8"/>
        <v>-</v>
      </c>
      <c r="S245" s="33" t="s">
        <v>480</v>
      </c>
    </row>
    <row r="246" spans="1:19" s="8" customFormat="1" ht="18" customHeight="1" x14ac:dyDescent="0.2">
      <c r="A246" s="94" t="s">
        <v>369</v>
      </c>
      <c r="B246" s="95"/>
      <c r="C246" s="137" t="s">
        <v>416</v>
      </c>
      <c r="D246" s="138"/>
      <c r="E246" s="138"/>
      <c r="F246" s="138"/>
      <c r="G246" s="139"/>
      <c r="H246" s="33" t="s">
        <v>3</v>
      </c>
      <c r="I246" s="32" t="s">
        <v>480</v>
      </c>
      <c r="J246" s="75" t="s">
        <v>480</v>
      </c>
      <c r="K246" s="14" t="s">
        <v>480</v>
      </c>
      <c r="L246" s="14" t="s">
        <v>480</v>
      </c>
      <c r="M246" s="14" t="s">
        <v>480</v>
      </c>
      <c r="N246" s="14" t="s">
        <v>480</v>
      </c>
      <c r="O246" s="14" t="s">
        <v>480</v>
      </c>
      <c r="P246" s="14" t="s">
        <v>480</v>
      </c>
      <c r="Q246" s="14" t="s">
        <v>480</v>
      </c>
      <c r="R246" s="14" t="str">
        <f t="shared" si="8"/>
        <v>-</v>
      </c>
      <c r="S246" s="33" t="s">
        <v>480</v>
      </c>
    </row>
    <row r="247" spans="1:19" s="8" customFormat="1" ht="18" customHeight="1" x14ac:dyDescent="0.2">
      <c r="A247" s="94" t="s">
        <v>370</v>
      </c>
      <c r="B247" s="95"/>
      <c r="C247" s="137" t="s">
        <v>417</v>
      </c>
      <c r="D247" s="138"/>
      <c r="E247" s="138"/>
      <c r="F247" s="138"/>
      <c r="G247" s="139"/>
      <c r="H247" s="33" t="s">
        <v>3</v>
      </c>
      <c r="I247" s="32" t="s">
        <v>480</v>
      </c>
      <c r="J247" s="75">
        <f>J239</f>
        <v>-1.0583775111865634</v>
      </c>
      <c r="K247" s="14">
        <f>K239</f>
        <v>200.59321186712987</v>
      </c>
      <c r="L247" s="14">
        <f>L239</f>
        <v>-59.852062360134823</v>
      </c>
      <c r="M247" s="14" t="s">
        <v>480</v>
      </c>
      <c r="N247" s="14" t="s">
        <v>480</v>
      </c>
      <c r="O247" s="14" t="s">
        <v>480</v>
      </c>
      <c r="P247" s="14" t="s">
        <v>480</v>
      </c>
      <c r="Q247" s="14" t="s">
        <v>480</v>
      </c>
      <c r="R247" s="14">
        <f t="shared" si="8"/>
        <v>-59.852062360134823</v>
      </c>
      <c r="S247" s="33" t="s">
        <v>480</v>
      </c>
    </row>
    <row r="248" spans="1:19" s="8" customFormat="1" ht="18" customHeight="1" x14ac:dyDescent="0.2">
      <c r="A248" s="94" t="s">
        <v>371</v>
      </c>
      <c r="B248" s="95"/>
      <c r="C248" s="137" t="s">
        <v>418</v>
      </c>
      <c r="D248" s="138"/>
      <c r="E248" s="138"/>
      <c r="F248" s="138"/>
      <c r="G248" s="139"/>
      <c r="H248" s="33" t="s">
        <v>3</v>
      </c>
      <c r="I248" s="32" t="s">
        <v>480</v>
      </c>
      <c r="J248" s="75" t="s">
        <v>480</v>
      </c>
      <c r="K248" s="14" t="s">
        <v>480</v>
      </c>
      <c r="L248" s="14" t="s">
        <v>480</v>
      </c>
      <c r="M248" s="14" t="s">
        <v>480</v>
      </c>
      <c r="N248" s="14" t="s">
        <v>480</v>
      </c>
      <c r="O248" s="14" t="s">
        <v>480</v>
      </c>
      <c r="P248" s="14" t="s">
        <v>480</v>
      </c>
      <c r="Q248" s="14" t="s">
        <v>480</v>
      </c>
      <c r="R248" s="14" t="str">
        <f t="shared" si="8"/>
        <v>-</v>
      </c>
      <c r="S248" s="33" t="s">
        <v>480</v>
      </c>
    </row>
    <row r="249" spans="1:19" s="8" customFormat="1" ht="18" customHeight="1" thickBot="1" x14ac:dyDescent="0.25">
      <c r="A249" s="98" t="s">
        <v>372</v>
      </c>
      <c r="B249" s="99"/>
      <c r="C249" s="144" t="s">
        <v>419</v>
      </c>
      <c r="D249" s="145"/>
      <c r="E249" s="145"/>
      <c r="F249" s="145"/>
      <c r="G249" s="146"/>
      <c r="H249" s="37" t="s">
        <v>3</v>
      </c>
      <c r="I249" s="70" t="s">
        <v>480</v>
      </c>
      <c r="J249" s="36">
        <f t="shared" ref="J249:K249" si="9">J247</f>
        <v>-1.0583775111865634</v>
      </c>
      <c r="K249" s="36">
        <f t="shared" si="9"/>
        <v>200.59321186712987</v>
      </c>
      <c r="L249" s="36">
        <f>L247</f>
        <v>-59.852062360134823</v>
      </c>
      <c r="M249" s="36" t="s">
        <v>480</v>
      </c>
      <c r="N249" s="36" t="s">
        <v>480</v>
      </c>
      <c r="O249" s="36" t="s">
        <v>480</v>
      </c>
      <c r="P249" s="36" t="s">
        <v>480</v>
      </c>
      <c r="Q249" s="36" t="s">
        <v>480</v>
      </c>
      <c r="R249" s="36">
        <f t="shared" si="8"/>
        <v>-59.852062360134823</v>
      </c>
      <c r="S249" s="37" t="s">
        <v>480</v>
      </c>
    </row>
    <row r="250" spans="1:19" s="8" customFormat="1" ht="18" customHeight="1" x14ac:dyDescent="0.2">
      <c r="A250" s="108" t="s">
        <v>373</v>
      </c>
      <c r="B250" s="109"/>
      <c r="C250" s="147" t="s">
        <v>111</v>
      </c>
      <c r="D250" s="148"/>
      <c r="E250" s="148"/>
      <c r="F250" s="148"/>
      <c r="G250" s="149"/>
      <c r="H250" s="39" t="s">
        <v>480</v>
      </c>
      <c r="I250" s="28" t="s">
        <v>480</v>
      </c>
      <c r="J250" s="77" t="s">
        <v>480</v>
      </c>
      <c r="K250" s="38" t="s">
        <v>480</v>
      </c>
      <c r="L250" s="38" t="s">
        <v>480</v>
      </c>
      <c r="M250" s="38" t="s">
        <v>480</v>
      </c>
      <c r="N250" s="38" t="s">
        <v>480</v>
      </c>
      <c r="O250" s="38" t="s">
        <v>480</v>
      </c>
      <c r="P250" s="38" t="s">
        <v>480</v>
      </c>
      <c r="Q250" s="38" t="s">
        <v>480</v>
      </c>
      <c r="R250" s="38" t="s">
        <v>480</v>
      </c>
      <c r="S250" s="39" t="s">
        <v>480</v>
      </c>
    </row>
    <row r="251" spans="1:19" s="8" customFormat="1" ht="8.4499999999999993" customHeight="1" x14ac:dyDescent="0.2">
      <c r="A251" s="94" t="s">
        <v>374</v>
      </c>
      <c r="B251" s="95"/>
      <c r="C251" s="102" t="s">
        <v>420</v>
      </c>
      <c r="D251" s="103"/>
      <c r="E251" s="103"/>
      <c r="F251" s="103"/>
      <c r="G251" s="104"/>
      <c r="H251" s="33" t="s">
        <v>3</v>
      </c>
      <c r="I251" s="32" t="s">
        <v>480</v>
      </c>
      <c r="J251" s="75">
        <v>51.2</v>
      </c>
      <c r="K251" s="14">
        <v>37</v>
      </c>
      <c r="L251" s="14" t="s">
        <v>480</v>
      </c>
      <c r="M251" s="14" t="s">
        <v>480</v>
      </c>
      <c r="N251" s="14" t="s">
        <v>480</v>
      </c>
      <c r="O251" s="14" t="s">
        <v>480</v>
      </c>
      <c r="P251" s="14" t="s">
        <v>480</v>
      </c>
      <c r="Q251" s="14" t="s">
        <v>480</v>
      </c>
      <c r="R251" s="14" t="str">
        <f>L251</f>
        <v>-</v>
      </c>
      <c r="S251" s="33" t="s">
        <v>480</v>
      </c>
    </row>
    <row r="252" spans="1:19" s="8" customFormat="1" ht="8.1" customHeight="1" x14ac:dyDescent="0.2">
      <c r="A252" s="94" t="s">
        <v>375</v>
      </c>
      <c r="B252" s="95"/>
      <c r="C252" s="87" t="s">
        <v>421</v>
      </c>
      <c r="D252" s="88"/>
      <c r="E252" s="88"/>
      <c r="F252" s="88"/>
      <c r="G252" s="89"/>
      <c r="H252" s="33" t="s">
        <v>3</v>
      </c>
      <c r="I252" s="32" t="s">
        <v>480</v>
      </c>
      <c r="J252" s="75"/>
      <c r="K252" s="14"/>
      <c r="L252" s="14" t="s">
        <v>480</v>
      </c>
      <c r="M252" s="14" t="s">
        <v>480</v>
      </c>
      <c r="N252" s="14" t="s">
        <v>480</v>
      </c>
      <c r="O252" s="14" t="s">
        <v>480</v>
      </c>
      <c r="P252" s="14" t="s">
        <v>480</v>
      </c>
      <c r="Q252" s="14" t="s">
        <v>480</v>
      </c>
      <c r="R252" s="14" t="str">
        <f t="shared" ref="R252:R312" si="10">L252</f>
        <v>-</v>
      </c>
      <c r="S252" s="33" t="s">
        <v>480</v>
      </c>
    </row>
    <row r="253" spans="1:19" s="8" customFormat="1" ht="8.1" customHeight="1" x14ac:dyDescent="0.2">
      <c r="A253" s="94" t="s">
        <v>376</v>
      </c>
      <c r="B253" s="95"/>
      <c r="C253" s="116" t="s">
        <v>422</v>
      </c>
      <c r="D253" s="117"/>
      <c r="E253" s="117"/>
      <c r="F253" s="117"/>
      <c r="G253" s="118"/>
      <c r="H253" s="33" t="s">
        <v>3</v>
      </c>
      <c r="I253" s="32" t="s">
        <v>480</v>
      </c>
      <c r="J253" s="75" t="s">
        <v>480</v>
      </c>
      <c r="K253" s="14" t="s">
        <v>480</v>
      </c>
      <c r="L253" s="14" t="s">
        <v>480</v>
      </c>
      <c r="M253" s="14" t="s">
        <v>480</v>
      </c>
      <c r="N253" s="14" t="s">
        <v>480</v>
      </c>
      <c r="O253" s="14" t="s">
        <v>480</v>
      </c>
      <c r="P253" s="14" t="s">
        <v>480</v>
      </c>
      <c r="Q253" s="14" t="s">
        <v>480</v>
      </c>
      <c r="R253" s="14" t="str">
        <f t="shared" si="10"/>
        <v>-</v>
      </c>
      <c r="S253" s="33" t="s">
        <v>480</v>
      </c>
    </row>
    <row r="254" spans="1:19" s="8" customFormat="1" ht="16.5" customHeight="1" x14ac:dyDescent="0.2">
      <c r="A254" s="94" t="s">
        <v>377</v>
      </c>
      <c r="B254" s="95"/>
      <c r="C254" s="116" t="s">
        <v>44</v>
      </c>
      <c r="D254" s="117"/>
      <c r="E254" s="117"/>
      <c r="F254" s="117"/>
      <c r="G254" s="118"/>
      <c r="H254" s="33" t="s">
        <v>3</v>
      </c>
      <c r="I254" s="32" t="s">
        <v>480</v>
      </c>
      <c r="J254" s="75" t="s">
        <v>480</v>
      </c>
      <c r="K254" s="14" t="s">
        <v>480</v>
      </c>
      <c r="L254" s="14" t="s">
        <v>480</v>
      </c>
      <c r="M254" s="14" t="s">
        <v>480</v>
      </c>
      <c r="N254" s="14" t="s">
        <v>480</v>
      </c>
      <c r="O254" s="14" t="s">
        <v>480</v>
      </c>
      <c r="P254" s="14" t="s">
        <v>480</v>
      </c>
      <c r="Q254" s="14" t="s">
        <v>480</v>
      </c>
      <c r="R254" s="14" t="str">
        <f t="shared" si="10"/>
        <v>-</v>
      </c>
      <c r="S254" s="33" t="s">
        <v>480</v>
      </c>
    </row>
    <row r="255" spans="1:19" s="8" customFormat="1" ht="8.1" customHeight="1" x14ac:dyDescent="0.2">
      <c r="A255" s="94" t="s">
        <v>378</v>
      </c>
      <c r="B255" s="95"/>
      <c r="C255" s="119" t="s">
        <v>422</v>
      </c>
      <c r="D255" s="120"/>
      <c r="E255" s="120"/>
      <c r="F255" s="120"/>
      <c r="G255" s="121"/>
      <c r="H255" s="33" t="s">
        <v>3</v>
      </c>
      <c r="I255" s="32" t="s">
        <v>480</v>
      </c>
      <c r="J255" s="75" t="s">
        <v>480</v>
      </c>
      <c r="K255" s="14" t="s">
        <v>480</v>
      </c>
      <c r="L255" s="14" t="s">
        <v>480</v>
      </c>
      <c r="M255" s="14" t="s">
        <v>480</v>
      </c>
      <c r="N255" s="14" t="s">
        <v>480</v>
      </c>
      <c r="O255" s="14" t="s">
        <v>480</v>
      </c>
      <c r="P255" s="14" t="s">
        <v>480</v>
      </c>
      <c r="Q255" s="14" t="s">
        <v>480</v>
      </c>
      <c r="R255" s="14" t="str">
        <f t="shared" si="10"/>
        <v>-</v>
      </c>
      <c r="S255" s="33" t="s">
        <v>480</v>
      </c>
    </row>
    <row r="256" spans="1:19" s="8" customFormat="1" ht="16.5" customHeight="1" x14ac:dyDescent="0.2">
      <c r="A256" s="94" t="s">
        <v>379</v>
      </c>
      <c r="B256" s="95"/>
      <c r="C256" s="116" t="s">
        <v>53</v>
      </c>
      <c r="D256" s="117"/>
      <c r="E256" s="117"/>
      <c r="F256" s="117"/>
      <c r="G256" s="118"/>
      <c r="H256" s="33" t="s">
        <v>3</v>
      </c>
      <c r="I256" s="32" t="s">
        <v>480</v>
      </c>
      <c r="J256" s="75" t="s">
        <v>480</v>
      </c>
      <c r="K256" s="14" t="s">
        <v>480</v>
      </c>
      <c r="L256" s="14" t="s">
        <v>480</v>
      </c>
      <c r="M256" s="14" t="s">
        <v>480</v>
      </c>
      <c r="N256" s="14" t="s">
        <v>480</v>
      </c>
      <c r="O256" s="14" t="s">
        <v>480</v>
      </c>
      <c r="P256" s="14" t="s">
        <v>480</v>
      </c>
      <c r="Q256" s="14" t="s">
        <v>480</v>
      </c>
      <c r="R256" s="14" t="str">
        <f t="shared" si="10"/>
        <v>-</v>
      </c>
      <c r="S256" s="33" t="s">
        <v>480</v>
      </c>
    </row>
    <row r="257" spans="1:19" s="8" customFormat="1" ht="8.1" customHeight="1" x14ac:dyDescent="0.2">
      <c r="A257" s="94" t="s">
        <v>380</v>
      </c>
      <c r="B257" s="95"/>
      <c r="C257" s="119" t="s">
        <v>422</v>
      </c>
      <c r="D257" s="120"/>
      <c r="E257" s="120"/>
      <c r="F257" s="120"/>
      <c r="G257" s="121"/>
      <c r="H257" s="33" t="s">
        <v>3</v>
      </c>
      <c r="I257" s="32" t="s">
        <v>480</v>
      </c>
      <c r="J257" s="75" t="s">
        <v>480</v>
      </c>
      <c r="K257" s="14" t="s">
        <v>480</v>
      </c>
      <c r="L257" s="14" t="s">
        <v>480</v>
      </c>
      <c r="M257" s="14" t="s">
        <v>480</v>
      </c>
      <c r="N257" s="14" t="s">
        <v>480</v>
      </c>
      <c r="O257" s="14" t="s">
        <v>480</v>
      </c>
      <c r="P257" s="14" t="s">
        <v>480</v>
      </c>
      <c r="Q257" s="14" t="s">
        <v>480</v>
      </c>
      <c r="R257" s="14" t="str">
        <f t="shared" si="10"/>
        <v>-</v>
      </c>
      <c r="S257" s="33" t="s">
        <v>480</v>
      </c>
    </row>
    <row r="258" spans="1:19" s="8" customFormat="1" ht="16.5" customHeight="1" x14ac:dyDescent="0.2">
      <c r="A258" s="94" t="s">
        <v>381</v>
      </c>
      <c r="B258" s="95"/>
      <c r="C258" s="116" t="s">
        <v>54</v>
      </c>
      <c r="D258" s="117"/>
      <c r="E258" s="117"/>
      <c r="F258" s="117"/>
      <c r="G258" s="118"/>
      <c r="H258" s="33" t="s">
        <v>3</v>
      </c>
      <c r="I258" s="32" t="s">
        <v>480</v>
      </c>
      <c r="J258" s="75" t="s">
        <v>480</v>
      </c>
      <c r="K258" s="14" t="s">
        <v>480</v>
      </c>
      <c r="L258" s="14" t="s">
        <v>480</v>
      </c>
      <c r="M258" s="14" t="s">
        <v>480</v>
      </c>
      <c r="N258" s="14" t="s">
        <v>480</v>
      </c>
      <c r="O258" s="14" t="s">
        <v>480</v>
      </c>
      <c r="P258" s="14" t="s">
        <v>480</v>
      </c>
      <c r="Q258" s="14" t="s">
        <v>480</v>
      </c>
      <c r="R258" s="14" t="str">
        <f t="shared" si="10"/>
        <v>-</v>
      </c>
      <c r="S258" s="33" t="s">
        <v>480</v>
      </c>
    </row>
    <row r="259" spans="1:19" s="8" customFormat="1" ht="8.1" customHeight="1" x14ac:dyDescent="0.2">
      <c r="A259" s="94" t="s">
        <v>382</v>
      </c>
      <c r="B259" s="95"/>
      <c r="C259" s="119" t="s">
        <v>422</v>
      </c>
      <c r="D259" s="120"/>
      <c r="E259" s="120"/>
      <c r="F259" s="120"/>
      <c r="G259" s="121"/>
      <c r="H259" s="33" t="s">
        <v>3</v>
      </c>
      <c r="I259" s="32" t="s">
        <v>480</v>
      </c>
      <c r="J259" s="75" t="s">
        <v>480</v>
      </c>
      <c r="K259" s="14" t="s">
        <v>480</v>
      </c>
      <c r="L259" s="14" t="s">
        <v>480</v>
      </c>
      <c r="M259" s="14" t="s">
        <v>480</v>
      </c>
      <c r="N259" s="14" t="s">
        <v>480</v>
      </c>
      <c r="O259" s="14" t="s">
        <v>480</v>
      </c>
      <c r="P259" s="14" t="s">
        <v>480</v>
      </c>
      <c r="Q259" s="14" t="s">
        <v>480</v>
      </c>
      <c r="R259" s="14" t="str">
        <f t="shared" si="10"/>
        <v>-</v>
      </c>
      <c r="S259" s="33" t="s">
        <v>480</v>
      </c>
    </row>
    <row r="260" spans="1:19" s="8" customFormat="1" ht="8.1" customHeight="1" x14ac:dyDescent="0.2">
      <c r="A260" s="94" t="s">
        <v>383</v>
      </c>
      <c r="B260" s="95"/>
      <c r="C260" s="87" t="s">
        <v>423</v>
      </c>
      <c r="D260" s="88"/>
      <c r="E260" s="88"/>
      <c r="F260" s="88"/>
      <c r="G260" s="89"/>
      <c r="H260" s="33" t="s">
        <v>3</v>
      </c>
      <c r="I260" s="32" t="s">
        <v>480</v>
      </c>
      <c r="J260" s="75" t="s">
        <v>480</v>
      </c>
      <c r="K260" s="14" t="s">
        <v>480</v>
      </c>
      <c r="L260" s="14" t="s">
        <v>480</v>
      </c>
      <c r="M260" s="14" t="s">
        <v>480</v>
      </c>
      <c r="N260" s="14" t="s">
        <v>480</v>
      </c>
      <c r="O260" s="14" t="s">
        <v>480</v>
      </c>
      <c r="P260" s="14" t="s">
        <v>480</v>
      </c>
      <c r="Q260" s="14" t="s">
        <v>480</v>
      </c>
      <c r="R260" s="14" t="str">
        <f t="shared" si="10"/>
        <v>-</v>
      </c>
      <c r="S260" s="33" t="s">
        <v>480</v>
      </c>
    </row>
    <row r="261" spans="1:19" s="8" customFormat="1" ht="8.1" customHeight="1" x14ac:dyDescent="0.2">
      <c r="A261" s="94" t="s">
        <v>384</v>
      </c>
      <c r="B261" s="95"/>
      <c r="C261" s="116" t="s">
        <v>422</v>
      </c>
      <c r="D261" s="117"/>
      <c r="E261" s="117"/>
      <c r="F261" s="117"/>
      <c r="G261" s="118"/>
      <c r="H261" s="33" t="s">
        <v>3</v>
      </c>
      <c r="I261" s="32" t="s">
        <v>480</v>
      </c>
      <c r="J261" s="75" t="s">
        <v>480</v>
      </c>
      <c r="K261" s="14" t="s">
        <v>480</v>
      </c>
      <c r="L261" s="14" t="s">
        <v>480</v>
      </c>
      <c r="M261" s="14" t="s">
        <v>480</v>
      </c>
      <c r="N261" s="14" t="s">
        <v>480</v>
      </c>
      <c r="O261" s="14" t="s">
        <v>480</v>
      </c>
      <c r="P261" s="14" t="s">
        <v>480</v>
      </c>
      <c r="Q261" s="14" t="s">
        <v>480</v>
      </c>
      <c r="R261" s="14" t="str">
        <f t="shared" si="10"/>
        <v>-</v>
      </c>
      <c r="S261" s="33" t="s">
        <v>480</v>
      </c>
    </row>
    <row r="262" spans="1:19" s="8" customFormat="1" ht="8.1" customHeight="1" x14ac:dyDescent="0.2">
      <c r="A262" s="94" t="s">
        <v>385</v>
      </c>
      <c r="B262" s="95"/>
      <c r="C262" s="87" t="s">
        <v>424</v>
      </c>
      <c r="D262" s="88"/>
      <c r="E262" s="88"/>
      <c r="F262" s="88"/>
      <c r="G262" s="89"/>
      <c r="H262" s="33" t="s">
        <v>3</v>
      </c>
      <c r="I262" s="32" t="s">
        <v>480</v>
      </c>
      <c r="J262" s="75" t="s">
        <v>480</v>
      </c>
      <c r="K262" s="14" t="s">
        <v>480</v>
      </c>
      <c r="L262" s="14" t="s">
        <v>480</v>
      </c>
      <c r="M262" s="14" t="s">
        <v>480</v>
      </c>
      <c r="N262" s="14" t="s">
        <v>480</v>
      </c>
      <c r="O262" s="14" t="s">
        <v>480</v>
      </c>
      <c r="P262" s="14" t="s">
        <v>480</v>
      </c>
      <c r="Q262" s="14" t="s">
        <v>480</v>
      </c>
      <c r="R262" s="14" t="str">
        <f t="shared" si="10"/>
        <v>-</v>
      </c>
      <c r="S262" s="33" t="s">
        <v>480</v>
      </c>
    </row>
    <row r="263" spans="1:19" s="8" customFormat="1" ht="8.1" customHeight="1" x14ac:dyDescent="0.2">
      <c r="A263" s="94" t="s">
        <v>386</v>
      </c>
      <c r="B263" s="95"/>
      <c r="C263" s="116" t="s">
        <v>422</v>
      </c>
      <c r="D263" s="117"/>
      <c r="E263" s="117"/>
      <c r="F263" s="117"/>
      <c r="G263" s="118"/>
      <c r="H263" s="33" t="s">
        <v>3</v>
      </c>
      <c r="I263" s="32" t="s">
        <v>480</v>
      </c>
      <c r="J263" s="75" t="s">
        <v>480</v>
      </c>
      <c r="K263" s="14" t="s">
        <v>480</v>
      </c>
      <c r="L263" s="14" t="s">
        <v>480</v>
      </c>
      <c r="M263" s="14" t="s">
        <v>480</v>
      </c>
      <c r="N263" s="14" t="s">
        <v>480</v>
      </c>
      <c r="O263" s="14" t="s">
        <v>480</v>
      </c>
      <c r="P263" s="14" t="s">
        <v>480</v>
      </c>
      <c r="Q263" s="14" t="s">
        <v>480</v>
      </c>
      <c r="R263" s="14" t="str">
        <f t="shared" si="10"/>
        <v>-</v>
      </c>
      <c r="S263" s="33" t="s">
        <v>480</v>
      </c>
    </row>
    <row r="264" spans="1:19" s="8" customFormat="1" ht="8.1" customHeight="1" x14ac:dyDescent="0.2">
      <c r="A264" s="94" t="s">
        <v>387</v>
      </c>
      <c r="B264" s="95"/>
      <c r="C264" s="87" t="s">
        <v>425</v>
      </c>
      <c r="D264" s="88"/>
      <c r="E264" s="88"/>
      <c r="F264" s="88"/>
      <c r="G264" s="89"/>
      <c r="H264" s="33" t="s">
        <v>3</v>
      </c>
      <c r="I264" s="32" t="s">
        <v>480</v>
      </c>
      <c r="J264" s="75" t="s">
        <v>480</v>
      </c>
      <c r="K264" s="14" t="s">
        <v>480</v>
      </c>
      <c r="L264" s="14" t="s">
        <v>480</v>
      </c>
      <c r="M264" s="14" t="s">
        <v>480</v>
      </c>
      <c r="N264" s="14" t="s">
        <v>480</v>
      </c>
      <c r="O264" s="14" t="s">
        <v>480</v>
      </c>
      <c r="P264" s="14" t="s">
        <v>480</v>
      </c>
      <c r="Q264" s="14" t="s">
        <v>480</v>
      </c>
      <c r="R264" s="14" t="str">
        <f t="shared" si="10"/>
        <v>-</v>
      </c>
      <c r="S264" s="33" t="s">
        <v>480</v>
      </c>
    </row>
    <row r="265" spans="1:19" s="8" customFormat="1" ht="8.1" customHeight="1" x14ac:dyDescent="0.2">
      <c r="A265" s="94" t="s">
        <v>388</v>
      </c>
      <c r="B265" s="95"/>
      <c r="C265" s="116" t="s">
        <v>422</v>
      </c>
      <c r="D265" s="117"/>
      <c r="E265" s="117"/>
      <c r="F265" s="117"/>
      <c r="G265" s="118"/>
      <c r="H265" s="33" t="s">
        <v>3</v>
      </c>
      <c r="I265" s="32" t="s">
        <v>480</v>
      </c>
      <c r="J265" s="75" t="s">
        <v>480</v>
      </c>
      <c r="K265" s="14" t="s">
        <v>480</v>
      </c>
      <c r="L265" s="14" t="s">
        <v>480</v>
      </c>
      <c r="M265" s="14" t="s">
        <v>480</v>
      </c>
      <c r="N265" s="14" t="s">
        <v>480</v>
      </c>
      <c r="O265" s="14" t="s">
        <v>480</v>
      </c>
      <c r="P265" s="14" t="s">
        <v>480</v>
      </c>
      <c r="Q265" s="14" t="s">
        <v>480</v>
      </c>
      <c r="R265" s="14" t="str">
        <f t="shared" si="10"/>
        <v>-</v>
      </c>
      <c r="S265" s="33" t="s">
        <v>480</v>
      </c>
    </row>
    <row r="266" spans="1:19" s="8" customFormat="1" ht="8.1" customHeight="1" x14ac:dyDescent="0.2">
      <c r="A266" s="94" t="s">
        <v>389</v>
      </c>
      <c r="B266" s="95"/>
      <c r="C266" s="87" t="s">
        <v>426</v>
      </c>
      <c r="D266" s="88"/>
      <c r="E266" s="88"/>
      <c r="F266" s="88"/>
      <c r="G266" s="89"/>
      <c r="H266" s="33" t="s">
        <v>3</v>
      </c>
      <c r="I266" s="32" t="s">
        <v>480</v>
      </c>
      <c r="J266" s="75" t="s">
        <v>480</v>
      </c>
      <c r="K266" s="14" t="s">
        <v>480</v>
      </c>
      <c r="L266" s="14" t="s">
        <v>480</v>
      </c>
      <c r="M266" s="14" t="s">
        <v>480</v>
      </c>
      <c r="N266" s="14" t="s">
        <v>480</v>
      </c>
      <c r="O266" s="14" t="s">
        <v>480</v>
      </c>
      <c r="P266" s="14" t="s">
        <v>480</v>
      </c>
      <c r="Q266" s="14" t="s">
        <v>480</v>
      </c>
      <c r="R266" s="14" t="str">
        <f t="shared" si="10"/>
        <v>-</v>
      </c>
      <c r="S266" s="33" t="s">
        <v>480</v>
      </c>
    </row>
    <row r="267" spans="1:19" s="8" customFormat="1" ht="8.1" customHeight="1" x14ac:dyDescent="0.2">
      <c r="A267" s="94" t="s">
        <v>390</v>
      </c>
      <c r="B267" s="95"/>
      <c r="C267" s="116" t="s">
        <v>422</v>
      </c>
      <c r="D267" s="117"/>
      <c r="E267" s="117"/>
      <c r="F267" s="117"/>
      <c r="G267" s="118"/>
      <c r="H267" s="33" t="s">
        <v>3</v>
      </c>
      <c r="I267" s="32" t="s">
        <v>480</v>
      </c>
      <c r="J267" s="75" t="s">
        <v>480</v>
      </c>
      <c r="K267" s="14" t="s">
        <v>480</v>
      </c>
      <c r="L267" s="14" t="s">
        <v>480</v>
      </c>
      <c r="M267" s="14" t="s">
        <v>480</v>
      </c>
      <c r="N267" s="14" t="s">
        <v>480</v>
      </c>
      <c r="O267" s="14" t="s">
        <v>480</v>
      </c>
      <c r="P267" s="14" t="s">
        <v>480</v>
      </c>
      <c r="Q267" s="14" t="s">
        <v>480</v>
      </c>
      <c r="R267" s="14" t="str">
        <f t="shared" si="10"/>
        <v>-</v>
      </c>
      <c r="S267" s="33" t="s">
        <v>480</v>
      </c>
    </row>
    <row r="268" spans="1:19" s="8" customFormat="1" ht="8.1" customHeight="1" x14ac:dyDescent="0.2">
      <c r="A268" s="94" t="s">
        <v>391</v>
      </c>
      <c r="B268" s="95"/>
      <c r="C268" s="87" t="s">
        <v>427</v>
      </c>
      <c r="D268" s="88"/>
      <c r="E268" s="88"/>
      <c r="F268" s="88"/>
      <c r="G268" s="89"/>
      <c r="H268" s="33" t="s">
        <v>3</v>
      </c>
      <c r="I268" s="32" t="s">
        <v>480</v>
      </c>
      <c r="J268" s="75">
        <v>51.2</v>
      </c>
      <c r="K268" s="14">
        <v>37</v>
      </c>
      <c r="L268" s="14"/>
      <c r="M268" s="14" t="s">
        <v>480</v>
      </c>
      <c r="N268" s="14" t="s">
        <v>480</v>
      </c>
      <c r="O268" s="14" t="s">
        <v>480</v>
      </c>
      <c r="P268" s="14" t="s">
        <v>480</v>
      </c>
      <c r="Q268" s="14" t="s">
        <v>480</v>
      </c>
      <c r="R268" s="14">
        <f t="shared" si="10"/>
        <v>0</v>
      </c>
      <c r="S268" s="33" t="s">
        <v>480</v>
      </c>
    </row>
    <row r="269" spans="1:19" s="8" customFormat="1" ht="8.1" customHeight="1" x14ac:dyDescent="0.2">
      <c r="A269" s="94" t="s">
        <v>392</v>
      </c>
      <c r="B269" s="95"/>
      <c r="C269" s="116" t="s">
        <v>422</v>
      </c>
      <c r="D269" s="117"/>
      <c r="E269" s="117"/>
      <c r="F269" s="117"/>
      <c r="G269" s="118"/>
      <c r="H269" s="33" t="s">
        <v>3</v>
      </c>
      <c r="I269" s="32" t="s">
        <v>480</v>
      </c>
      <c r="J269" s="75" t="s">
        <v>480</v>
      </c>
      <c r="K269" s="14" t="s">
        <v>480</v>
      </c>
      <c r="L269" s="14" t="s">
        <v>480</v>
      </c>
      <c r="M269" s="14" t="s">
        <v>480</v>
      </c>
      <c r="N269" s="14" t="s">
        <v>480</v>
      </c>
      <c r="O269" s="14" t="s">
        <v>480</v>
      </c>
      <c r="P269" s="14" t="s">
        <v>480</v>
      </c>
      <c r="Q269" s="14" t="s">
        <v>480</v>
      </c>
      <c r="R269" s="14" t="str">
        <f t="shared" si="10"/>
        <v>-</v>
      </c>
      <c r="S269" s="33" t="s">
        <v>480</v>
      </c>
    </row>
    <row r="270" spans="1:19" s="8" customFormat="1" ht="8.1" customHeight="1" x14ac:dyDescent="0.2">
      <c r="A270" s="94" t="s">
        <v>391</v>
      </c>
      <c r="B270" s="95"/>
      <c r="C270" s="87" t="s">
        <v>428</v>
      </c>
      <c r="D270" s="88"/>
      <c r="E270" s="88"/>
      <c r="F270" s="88"/>
      <c r="G270" s="89"/>
      <c r="H270" s="33" t="s">
        <v>3</v>
      </c>
      <c r="I270" s="32" t="s">
        <v>480</v>
      </c>
      <c r="J270" s="75" t="s">
        <v>480</v>
      </c>
      <c r="K270" s="14" t="s">
        <v>480</v>
      </c>
      <c r="L270" s="14" t="s">
        <v>480</v>
      </c>
      <c r="M270" s="14" t="s">
        <v>480</v>
      </c>
      <c r="N270" s="14" t="s">
        <v>480</v>
      </c>
      <c r="O270" s="14" t="s">
        <v>480</v>
      </c>
      <c r="P270" s="14" t="s">
        <v>480</v>
      </c>
      <c r="Q270" s="14" t="s">
        <v>480</v>
      </c>
      <c r="R270" s="14" t="str">
        <f t="shared" si="10"/>
        <v>-</v>
      </c>
      <c r="S270" s="33" t="s">
        <v>480</v>
      </c>
    </row>
    <row r="271" spans="1:19" s="8" customFormat="1" ht="8.1" customHeight="1" x14ac:dyDescent="0.2">
      <c r="A271" s="94" t="s">
        <v>393</v>
      </c>
      <c r="B271" s="95"/>
      <c r="C271" s="116" t="s">
        <v>422</v>
      </c>
      <c r="D271" s="117"/>
      <c r="E271" s="117"/>
      <c r="F271" s="117"/>
      <c r="G271" s="118"/>
      <c r="H271" s="33" t="s">
        <v>3</v>
      </c>
      <c r="I271" s="32" t="s">
        <v>480</v>
      </c>
      <c r="J271" s="75" t="s">
        <v>480</v>
      </c>
      <c r="K271" s="14" t="s">
        <v>480</v>
      </c>
      <c r="L271" s="14" t="s">
        <v>480</v>
      </c>
      <c r="M271" s="14" t="s">
        <v>480</v>
      </c>
      <c r="N271" s="14" t="s">
        <v>480</v>
      </c>
      <c r="O271" s="14" t="s">
        <v>480</v>
      </c>
      <c r="P271" s="14" t="s">
        <v>480</v>
      </c>
      <c r="Q271" s="14" t="s">
        <v>480</v>
      </c>
      <c r="R271" s="14" t="str">
        <f t="shared" si="10"/>
        <v>-</v>
      </c>
      <c r="S271" s="33" t="s">
        <v>480</v>
      </c>
    </row>
    <row r="272" spans="1:19" s="8" customFormat="1" ht="16.5" customHeight="1" x14ac:dyDescent="0.2">
      <c r="A272" s="94" t="s">
        <v>394</v>
      </c>
      <c r="B272" s="95"/>
      <c r="C272" s="87" t="s">
        <v>675</v>
      </c>
      <c r="D272" s="88"/>
      <c r="E272" s="88"/>
      <c r="F272" s="88"/>
      <c r="G272" s="89"/>
      <c r="H272" s="33" t="s">
        <v>3</v>
      </c>
      <c r="I272" s="32" t="s">
        <v>480</v>
      </c>
      <c r="J272" s="75" t="s">
        <v>480</v>
      </c>
      <c r="K272" s="14" t="s">
        <v>480</v>
      </c>
      <c r="L272" s="14" t="s">
        <v>480</v>
      </c>
      <c r="M272" s="14" t="s">
        <v>480</v>
      </c>
      <c r="N272" s="14" t="s">
        <v>480</v>
      </c>
      <c r="O272" s="14" t="s">
        <v>480</v>
      </c>
      <c r="P272" s="14" t="s">
        <v>480</v>
      </c>
      <c r="Q272" s="14" t="s">
        <v>480</v>
      </c>
      <c r="R272" s="14" t="str">
        <f t="shared" si="10"/>
        <v>-</v>
      </c>
      <c r="S272" s="33" t="s">
        <v>480</v>
      </c>
    </row>
    <row r="273" spans="1:19" s="8" customFormat="1" ht="8.1" customHeight="1" x14ac:dyDescent="0.2">
      <c r="A273" s="94" t="s">
        <v>395</v>
      </c>
      <c r="B273" s="95"/>
      <c r="C273" s="116" t="s">
        <v>422</v>
      </c>
      <c r="D273" s="117"/>
      <c r="E273" s="117"/>
      <c r="F273" s="117"/>
      <c r="G273" s="118"/>
      <c r="H273" s="33" t="s">
        <v>3</v>
      </c>
      <c r="I273" s="32" t="s">
        <v>480</v>
      </c>
      <c r="J273" s="75" t="s">
        <v>480</v>
      </c>
      <c r="K273" s="14" t="s">
        <v>480</v>
      </c>
      <c r="L273" s="14" t="s">
        <v>480</v>
      </c>
      <c r="M273" s="14" t="s">
        <v>480</v>
      </c>
      <c r="N273" s="14" t="s">
        <v>480</v>
      </c>
      <c r="O273" s="14" t="s">
        <v>480</v>
      </c>
      <c r="P273" s="14" t="s">
        <v>480</v>
      </c>
      <c r="Q273" s="14" t="s">
        <v>480</v>
      </c>
      <c r="R273" s="14" t="str">
        <f t="shared" si="10"/>
        <v>-</v>
      </c>
      <c r="S273" s="33" t="s">
        <v>480</v>
      </c>
    </row>
    <row r="274" spans="1:19" s="8" customFormat="1" ht="8.1" customHeight="1" x14ac:dyDescent="0.2">
      <c r="A274" s="94" t="s">
        <v>396</v>
      </c>
      <c r="B274" s="95"/>
      <c r="C274" s="116" t="s">
        <v>83</v>
      </c>
      <c r="D274" s="117"/>
      <c r="E274" s="117"/>
      <c r="F274" s="117"/>
      <c r="G274" s="118"/>
      <c r="H274" s="33" t="s">
        <v>3</v>
      </c>
      <c r="I274" s="32" t="s">
        <v>480</v>
      </c>
      <c r="J274" s="75" t="s">
        <v>480</v>
      </c>
      <c r="K274" s="14" t="s">
        <v>480</v>
      </c>
      <c r="L274" s="14" t="s">
        <v>480</v>
      </c>
      <c r="M274" s="14" t="s">
        <v>480</v>
      </c>
      <c r="N274" s="14" t="s">
        <v>480</v>
      </c>
      <c r="O274" s="14" t="s">
        <v>480</v>
      </c>
      <c r="P274" s="14" t="s">
        <v>480</v>
      </c>
      <c r="Q274" s="14" t="s">
        <v>480</v>
      </c>
      <c r="R274" s="14" t="str">
        <f t="shared" si="10"/>
        <v>-</v>
      </c>
      <c r="S274" s="33" t="s">
        <v>480</v>
      </c>
    </row>
    <row r="275" spans="1:19" s="8" customFormat="1" ht="8.1" customHeight="1" x14ac:dyDescent="0.2">
      <c r="A275" s="94" t="s">
        <v>397</v>
      </c>
      <c r="B275" s="95"/>
      <c r="C275" s="119" t="s">
        <v>422</v>
      </c>
      <c r="D275" s="120"/>
      <c r="E275" s="120"/>
      <c r="F275" s="120"/>
      <c r="G275" s="121"/>
      <c r="H275" s="33" t="s">
        <v>3</v>
      </c>
      <c r="I275" s="32" t="s">
        <v>480</v>
      </c>
      <c r="J275" s="75" t="s">
        <v>480</v>
      </c>
      <c r="K275" s="14" t="s">
        <v>480</v>
      </c>
      <c r="L275" s="14" t="s">
        <v>480</v>
      </c>
      <c r="M275" s="14" t="s">
        <v>480</v>
      </c>
      <c r="N275" s="14" t="s">
        <v>480</v>
      </c>
      <c r="O275" s="14" t="s">
        <v>480</v>
      </c>
      <c r="P275" s="14" t="s">
        <v>480</v>
      </c>
      <c r="Q275" s="14" t="s">
        <v>480</v>
      </c>
      <c r="R275" s="14" t="str">
        <f t="shared" si="10"/>
        <v>-</v>
      </c>
      <c r="S275" s="33" t="s">
        <v>480</v>
      </c>
    </row>
    <row r="276" spans="1:19" s="8" customFormat="1" ht="8.1" customHeight="1" x14ac:dyDescent="0.2">
      <c r="A276" s="94" t="s">
        <v>398</v>
      </c>
      <c r="B276" s="95"/>
      <c r="C276" s="116" t="s">
        <v>84</v>
      </c>
      <c r="D276" s="117"/>
      <c r="E276" s="117"/>
      <c r="F276" s="117"/>
      <c r="G276" s="118"/>
      <c r="H276" s="33" t="s">
        <v>3</v>
      </c>
      <c r="I276" s="32" t="s">
        <v>480</v>
      </c>
      <c r="J276" s="75" t="s">
        <v>480</v>
      </c>
      <c r="K276" s="14" t="s">
        <v>480</v>
      </c>
      <c r="L276" s="14" t="s">
        <v>480</v>
      </c>
      <c r="M276" s="14" t="s">
        <v>480</v>
      </c>
      <c r="N276" s="14" t="s">
        <v>480</v>
      </c>
      <c r="O276" s="14" t="s">
        <v>480</v>
      </c>
      <c r="P276" s="14" t="s">
        <v>480</v>
      </c>
      <c r="Q276" s="14" t="s">
        <v>480</v>
      </c>
      <c r="R276" s="14" t="str">
        <f t="shared" si="10"/>
        <v>-</v>
      </c>
      <c r="S276" s="33" t="s">
        <v>480</v>
      </c>
    </row>
    <row r="277" spans="1:19" s="8" customFormat="1" ht="8.1" customHeight="1" x14ac:dyDescent="0.2">
      <c r="A277" s="94" t="s">
        <v>399</v>
      </c>
      <c r="B277" s="95"/>
      <c r="C277" s="119" t="s">
        <v>422</v>
      </c>
      <c r="D277" s="120"/>
      <c r="E277" s="120"/>
      <c r="F277" s="120"/>
      <c r="G277" s="121"/>
      <c r="H277" s="33" t="s">
        <v>3</v>
      </c>
      <c r="I277" s="32" t="s">
        <v>480</v>
      </c>
      <c r="J277" s="75" t="s">
        <v>480</v>
      </c>
      <c r="K277" s="14" t="s">
        <v>480</v>
      </c>
      <c r="L277" s="14" t="s">
        <v>480</v>
      </c>
      <c r="M277" s="14" t="s">
        <v>480</v>
      </c>
      <c r="N277" s="14" t="s">
        <v>480</v>
      </c>
      <c r="O277" s="14" t="s">
        <v>480</v>
      </c>
      <c r="P277" s="14" t="s">
        <v>480</v>
      </c>
      <c r="Q277" s="14" t="s">
        <v>480</v>
      </c>
      <c r="R277" s="14" t="str">
        <f t="shared" si="10"/>
        <v>-</v>
      </c>
      <c r="S277" s="33" t="s">
        <v>480</v>
      </c>
    </row>
    <row r="278" spans="1:19" s="8" customFormat="1" ht="8.1" customHeight="1" x14ac:dyDescent="0.2">
      <c r="A278" s="94" t="s">
        <v>400</v>
      </c>
      <c r="B278" s="95"/>
      <c r="C278" s="87" t="s">
        <v>430</v>
      </c>
      <c r="D278" s="88"/>
      <c r="E278" s="88"/>
      <c r="F278" s="88"/>
      <c r="G278" s="89"/>
      <c r="H278" s="33" t="s">
        <v>3</v>
      </c>
      <c r="I278" s="32" t="s">
        <v>480</v>
      </c>
      <c r="J278" s="75" t="s">
        <v>480</v>
      </c>
      <c r="K278" s="14" t="s">
        <v>480</v>
      </c>
      <c r="L278" s="14" t="s">
        <v>480</v>
      </c>
      <c r="M278" s="14" t="s">
        <v>480</v>
      </c>
      <c r="N278" s="14" t="s">
        <v>480</v>
      </c>
      <c r="O278" s="14" t="s">
        <v>480</v>
      </c>
      <c r="P278" s="14" t="s">
        <v>480</v>
      </c>
      <c r="Q278" s="14" t="s">
        <v>480</v>
      </c>
      <c r="R278" s="14" t="str">
        <f t="shared" si="10"/>
        <v>-</v>
      </c>
      <c r="S278" s="33" t="s">
        <v>480</v>
      </c>
    </row>
    <row r="279" spans="1:19" s="8" customFormat="1" ht="8.1" customHeight="1" x14ac:dyDescent="0.2">
      <c r="A279" s="94" t="s">
        <v>401</v>
      </c>
      <c r="B279" s="95"/>
      <c r="C279" s="116" t="s">
        <v>422</v>
      </c>
      <c r="D279" s="117"/>
      <c r="E279" s="117"/>
      <c r="F279" s="117"/>
      <c r="G279" s="118"/>
      <c r="H279" s="33" t="s">
        <v>3</v>
      </c>
      <c r="I279" s="32" t="s">
        <v>480</v>
      </c>
      <c r="J279" s="75" t="s">
        <v>480</v>
      </c>
      <c r="K279" s="14" t="s">
        <v>480</v>
      </c>
      <c r="L279" s="14" t="s">
        <v>480</v>
      </c>
      <c r="M279" s="14" t="s">
        <v>480</v>
      </c>
      <c r="N279" s="14" t="s">
        <v>480</v>
      </c>
      <c r="O279" s="14" t="s">
        <v>480</v>
      </c>
      <c r="P279" s="14" t="s">
        <v>480</v>
      </c>
      <c r="Q279" s="14" t="s">
        <v>480</v>
      </c>
      <c r="R279" s="14" t="str">
        <f t="shared" si="10"/>
        <v>-</v>
      </c>
      <c r="S279" s="33" t="s">
        <v>480</v>
      </c>
    </row>
    <row r="280" spans="1:19" s="8" customFormat="1" ht="8.1" customHeight="1" x14ac:dyDescent="0.2">
      <c r="A280" s="94" t="s">
        <v>402</v>
      </c>
      <c r="B280" s="95"/>
      <c r="C280" s="102" t="s">
        <v>431</v>
      </c>
      <c r="D280" s="103"/>
      <c r="E280" s="103"/>
      <c r="F280" s="103"/>
      <c r="G280" s="104"/>
      <c r="H280" s="33" t="s">
        <v>3</v>
      </c>
      <c r="I280" s="32" t="s">
        <v>480</v>
      </c>
      <c r="J280" s="75">
        <v>49.5</v>
      </c>
      <c r="K280" s="14">
        <v>75.2</v>
      </c>
      <c r="L280" s="14"/>
      <c r="M280" s="14" t="s">
        <v>480</v>
      </c>
      <c r="N280" s="14" t="s">
        <v>480</v>
      </c>
      <c r="O280" s="14" t="s">
        <v>480</v>
      </c>
      <c r="P280" s="14" t="s">
        <v>480</v>
      </c>
      <c r="Q280" s="14" t="s">
        <v>480</v>
      </c>
      <c r="R280" s="14">
        <f t="shared" si="10"/>
        <v>0</v>
      </c>
      <c r="S280" s="33" t="s">
        <v>480</v>
      </c>
    </row>
    <row r="281" spans="1:19" s="8" customFormat="1" ht="8.1" customHeight="1" x14ac:dyDescent="0.2">
      <c r="A281" s="94" t="s">
        <v>403</v>
      </c>
      <c r="B281" s="95"/>
      <c r="C281" s="87" t="s">
        <v>432</v>
      </c>
      <c r="D281" s="88"/>
      <c r="E281" s="88"/>
      <c r="F281" s="88"/>
      <c r="G281" s="89"/>
      <c r="H281" s="33" t="s">
        <v>3</v>
      </c>
      <c r="I281" s="32" t="s">
        <v>480</v>
      </c>
      <c r="J281" s="75" t="s">
        <v>480</v>
      </c>
      <c r="K281" s="14" t="s">
        <v>480</v>
      </c>
      <c r="L281" s="14" t="s">
        <v>480</v>
      </c>
      <c r="M281" s="14" t="s">
        <v>480</v>
      </c>
      <c r="N281" s="14" t="s">
        <v>480</v>
      </c>
      <c r="O281" s="14" t="s">
        <v>480</v>
      </c>
      <c r="P281" s="14" t="s">
        <v>480</v>
      </c>
      <c r="Q281" s="14" t="s">
        <v>480</v>
      </c>
      <c r="R281" s="14" t="str">
        <f t="shared" si="10"/>
        <v>-</v>
      </c>
      <c r="S281" s="33" t="s">
        <v>480</v>
      </c>
    </row>
    <row r="282" spans="1:19" s="8" customFormat="1" ht="8.1" customHeight="1" x14ac:dyDescent="0.2">
      <c r="A282" s="94" t="s">
        <v>404</v>
      </c>
      <c r="B282" s="95"/>
      <c r="C282" s="116" t="s">
        <v>422</v>
      </c>
      <c r="D282" s="117"/>
      <c r="E282" s="117"/>
      <c r="F282" s="117"/>
      <c r="G282" s="118"/>
      <c r="H282" s="33" t="s">
        <v>3</v>
      </c>
      <c r="I282" s="32" t="s">
        <v>480</v>
      </c>
      <c r="J282" s="75" t="s">
        <v>480</v>
      </c>
      <c r="K282" s="14" t="s">
        <v>480</v>
      </c>
      <c r="L282" s="14" t="s">
        <v>480</v>
      </c>
      <c r="M282" s="14" t="s">
        <v>480</v>
      </c>
      <c r="N282" s="14" t="s">
        <v>480</v>
      </c>
      <c r="O282" s="14" t="s">
        <v>480</v>
      </c>
      <c r="P282" s="14" t="s">
        <v>480</v>
      </c>
      <c r="Q282" s="14" t="s">
        <v>480</v>
      </c>
      <c r="R282" s="14" t="str">
        <f t="shared" si="10"/>
        <v>-</v>
      </c>
      <c r="S282" s="33" t="s">
        <v>480</v>
      </c>
    </row>
    <row r="283" spans="1:19" s="8" customFormat="1" ht="8.1" customHeight="1" x14ac:dyDescent="0.2">
      <c r="A283" s="94" t="s">
        <v>405</v>
      </c>
      <c r="B283" s="95"/>
      <c r="C283" s="87" t="s">
        <v>433</v>
      </c>
      <c r="D283" s="88"/>
      <c r="E283" s="88"/>
      <c r="F283" s="88"/>
      <c r="G283" s="89"/>
      <c r="H283" s="33" t="s">
        <v>3</v>
      </c>
      <c r="I283" s="32" t="s">
        <v>480</v>
      </c>
      <c r="J283" s="75" t="s">
        <v>480</v>
      </c>
      <c r="K283" s="14" t="s">
        <v>480</v>
      </c>
      <c r="L283" s="14" t="s">
        <v>480</v>
      </c>
      <c r="M283" s="14" t="s">
        <v>480</v>
      </c>
      <c r="N283" s="14" t="s">
        <v>480</v>
      </c>
      <c r="O283" s="14" t="s">
        <v>480</v>
      </c>
      <c r="P283" s="14" t="s">
        <v>480</v>
      </c>
      <c r="Q283" s="14" t="s">
        <v>480</v>
      </c>
      <c r="R283" s="14" t="str">
        <f t="shared" si="10"/>
        <v>-</v>
      </c>
      <c r="S283" s="33" t="s">
        <v>480</v>
      </c>
    </row>
    <row r="284" spans="1:19" s="8" customFormat="1" ht="8.1" customHeight="1" x14ac:dyDescent="0.2">
      <c r="A284" s="94" t="s">
        <v>406</v>
      </c>
      <c r="B284" s="95"/>
      <c r="C284" s="116" t="s">
        <v>272</v>
      </c>
      <c r="D284" s="117"/>
      <c r="E284" s="117"/>
      <c r="F284" s="117"/>
      <c r="G284" s="118"/>
      <c r="H284" s="33" t="s">
        <v>3</v>
      </c>
      <c r="I284" s="32" t="s">
        <v>480</v>
      </c>
      <c r="J284" s="75" t="s">
        <v>480</v>
      </c>
      <c r="K284" s="14" t="s">
        <v>480</v>
      </c>
      <c r="L284" s="14" t="s">
        <v>480</v>
      </c>
      <c r="M284" s="14" t="s">
        <v>480</v>
      </c>
      <c r="N284" s="14" t="s">
        <v>480</v>
      </c>
      <c r="O284" s="14" t="s">
        <v>480</v>
      </c>
      <c r="P284" s="14" t="s">
        <v>480</v>
      </c>
      <c r="Q284" s="14" t="s">
        <v>480</v>
      </c>
      <c r="R284" s="14" t="str">
        <f t="shared" si="10"/>
        <v>-</v>
      </c>
      <c r="S284" s="33" t="s">
        <v>480</v>
      </c>
    </row>
    <row r="285" spans="1:19" s="8" customFormat="1" ht="8.1" customHeight="1" x14ac:dyDescent="0.2">
      <c r="A285" s="94" t="s">
        <v>407</v>
      </c>
      <c r="B285" s="95"/>
      <c r="C285" s="119" t="s">
        <v>422</v>
      </c>
      <c r="D285" s="120"/>
      <c r="E285" s="120"/>
      <c r="F285" s="120"/>
      <c r="G285" s="121"/>
      <c r="H285" s="33" t="s">
        <v>3</v>
      </c>
      <c r="I285" s="32" t="s">
        <v>480</v>
      </c>
      <c r="J285" s="75" t="s">
        <v>480</v>
      </c>
      <c r="K285" s="14" t="s">
        <v>480</v>
      </c>
      <c r="L285" s="14" t="s">
        <v>480</v>
      </c>
      <c r="M285" s="14" t="s">
        <v>480</v>
      </c>
      <c r="N285" s="14" t="s">
        <v>480</v>
      </c>
      <c r="O285" s="14" t="s">
        <v>480</v>
      </c>
      <c r="P285" s="14" t="s">
        <v>480</v>
      </c>
      <c r="Q285" s="14" t="s">
        <v>480</v>
      </c>
      <c r="R285" s="14" t="str">
        <f t="shared" si="10"/>
        <v>-</v>
      </c>
      <c r="S285" s="33" t="s">
        <v>480</v>
      </c>
    </row>
    <row r="286" spans="1:19" s="8" customFormat="1" ht="8.1" customHeight="1" x14ac:dyDescent="0.2">
      <c r="A286" s="94" t="s">
        <v>408</v>
      </c>
      <c r="B286" s="95"/>
      <c r="C286" s="116" t="s">
        <v>434</v>
      </c>
      <c r="D286" s="117"/>
      <c r="E286" s="117"/>
      <c r="F286" s="117"/>
      <c r="G286" s="118"/>
      <c r="H286" s="33" t="s">
        <v>3</v>
      </c>
      <c r="I286" s="32" t="s">
        <v>480</v>
      </c>
      <c r="J286" s="75" t="s">
        <v>480</v>
      </c>
      <c r="K286" s="14" t="s">
        <v>480</v>
      </c>
      <c r="L286" s="14" t="s">
        <v>480</v>
      </c>
      <c r="M286" s="14" t="s">
        <v>480</v>
      </c>
      <c r="N286" s="14" t="s">
        <v>480</v>
      </c>
      <c r="O286" s="14" t="s">
        <v>480</v>
      </c>
      <c r="P286" s="14" t="s">
        <v>480</v>
      </c>
      <c r="Q286" s="14" t="s">
        <v>480</v>
      </c>
      <c r="R286" s="14" t="str">
        <f t="shared" si="10"/>
        <v>-</v>
      </c>
      <c r="S286" s="33" t="s">
        <v>480</v>
      </c>
    </row>
    <row r="287" spans="1:19" s="8" customFormat="1" ht="8.1" customHeight="1" x14ac:dyDescent="0.2">
      <c r="A287" s="94" t="s">
        <v>409</v>
      </c>
      <c r="B287" s="95"/>
      <c r="C287" s="119" t="s">
        <v>422</v>
      </c>
      <c r="D287" s="120"/>
      <c r="E287" s="120"/>
      <c r="F287" s="120"/>
      <c r="G287" s="121"/>
      <c r="H287" s="33" t="s">
        <v>3</v>
      </c>
      <c r="I287" s="32" t="s">
        <v>480</v>
      </c>
      <c r="J287" s="75" t="s">
        <v>480</v>
      </c>
      <c r="K287" s="14" t="s">
        <v>480</v>
      </c>
      <c r="L287" s="14" t="s">
        <v>480</v>
      </c>
      <c r="M287" s="14" t="s">
        <v>480</v>
      </c>
      <c r="N287" s="14" t="s">
        <v>480</v>
      </c>
      <c r="O287" s="14" t="s">
        <v>480</v>
      </c>
      <c r="P287" s="14" t="s">
        <v>480</v>
      </c>
      <c r="Q287" s="14" t="s">
        <v>480</v>
      </c>
      <c r="R287" s="14" t="str">
        <f t="shared" si="10"/>
        <v>-</v>
      </c>
      <c r="S287" s="33" t="s">
        <v>480</v>
      </c>
    </row>
    <row r="288" spans="1:19" s="8" customFormat="1" ht="16.5" customHeight="1" x14ac:dyDescent="0.2">
      <c r="A288" s="94" t="s">
        <v>410</v>
      </c>
      <c r="B288" s="95"/>
      <c r="C288" s="87" t="s">
        <v>435</v>
      </c>
      <c r="D288" s="88"/>
      <c r="E288" s="88"/>
      <c r="F288" s="88"/>
      <c r="G288" s="89"/>
      <c r="H288" s="33" t="s">
        <v>3</v>
      </c>
      <c r="I288" s="32" t="s">
        <v>480</v>
      </c>
      <c r="J288" s="75" t="s">
        <v>480</v>
      </c>
      <c r="K288" s="14" t="s">
        <v>480</v>
      </c>
      <c r="L288" s="14" t="s">
        <v>480</v>
      </c>
      <c r="M288" s="14" t="s">
        <v>480</v>
      </c>
      <c r="N288" s="14" t="s">
        <v>480</v>
      </c>
      <c r="O288" s="14" t="s">
        <v>480</v>
      </c>
      <c r="P288" s="14" t="s">
        <v>480</v>
      </c>
      <c r="Q288" s="14" t="s">
        <v>480</v>
      </c>
      <c r="R288" s="14" t="str">
        <f t="shared" si="10"/>
        <v>-</v>
      </c>
      <c r="S288" s="33" t="s">
        <v>480</v>
      </c>
    </row>
    <row r="289" spans="1:19" s="8" customFormat="1" ht="8.1" customHeight="1" x14ac:dyDescent="0.2">
      <c r="A289" s="94" t="s">
        <v>436</v>
      </c>
      <c r="B289" s="95"/>
      <c r="C289" s="116" t="s">
        <v>422</v>
      </c>
      <c r="D289" s="117"/>
      <c r="E289" s="117"/>
      <c r="F289" s="117"/>
      <c r="G289" s="118"/>
      <c r="H289" s="33" t="s">
        <v>3</v>
      </c>
      <c r="I289" s="32" t="s">
        <v>480</v>
      </c>
      <c r="J289" s="75" t="s">
        <v>480</v>
      </c>
      <c r="K289" s="14" t="s">
        <v>480</v>
      </c>
      <c r="L289" s="14" t="s">
        <v>480</v>
      </c>
      <c r="M289" s="14" t="s">
        <v>480</v>
      </c>
      <c r="N289" s="14" t="s">
        <v>480</v>
      </c>
      <c r="O289" s="14" t="s">
        <v>480</v>
      </c>
      <c r="P289" s="14" t="s">
        <v>480</v>
      </c>
      <c r="Q289" s="14" t="s">
        <v>480</v>
      </c>
      <c r="R289" s="14" t="str">
        <f t="shared" si="10"/>
        <v>-</v>
      </c>
      <c r="S289" s="33" t="s">
        <v>480</v>
      </c>
    </row>
    <row r="290" spans="1:19" s="8" customFormat="1" ht="8.1" customHeight="1" x14ac:dyDescent="0.2">
      <c r="A290" s="94" t="s">
        <v>437</v>
      </c>
      <c r="B290" s="95"/>
      <c r="C290" s="87" t="s">
        <v>449</v>
      </c>
      <c r="D290" s="88"/>
      <c r="E290" s="88"/>
      <c r="F290" s="88"/>
      <c r="G290" s="89"/>
      <c r="H290" s="33" t="s">
        <v>3</v>
      </c>
      <c r="I290" s="32" t="s">
        <v>480</v>
      </c>
      <c r="J290" s="75">
        <v>49.5</v>
      </c>
      <c r="K290" s="14">
        <v>75.2</v>
      </c>
      <c r="L290" s="14"/>
      <c r="M290" s="14" t="s">
        <v>480</v>
      </c>
      <c r="N290" s="14" t="s">
        <v>480</v>
      </c>
      <c r="O290" s="14" t="s">
        <v>480</v>
      </c>
      <c r="P290" s="14" t="s">
        <v>480</v>
      </c>
      <c r="Q290" s="14" t="s">
        <v>480</v>
      </c>
      <c r="R290" s="14">
        <f t="shared" si="10"/>
        <v>0</v>
      </c>
      <c r="S290" s="33" t="s">
        <v>480</v>
      </c>
    </row>
    <row r="291" spans="1:19" s="8" customFormat="1" ht="8.1" customHeight="1" x14ac:dyDescent="0.2">
      <c r="A291" s="94" t="s">
        <v>438</v>
      </c>
      <c r="B291" s="95"/>
      <c r="C291" s="116" t="s">
        <v>422</v>
      </c>
      <c r="D291" s="117"/>
      <c r="E291" s="117"/>
      <c r="F291" s="117"/>
      <c r="G291" s="118"/>
      <c r="H291" s="33" t="s">
        <v>3</v>
      </c>
      <c r="I291" s="32" t="s">
        <v>480</v>
      </c>
      <c r="J291" s="75" t="s">
        <v>480</v>
      </c>
      <c r="K291" s="14" t="s">
        <v>480</v>
      </c>
      <c r="L291" s="14" t="s">
        <v>480</v>
      </c>
      <c r="M291" s="14" t="s">
        <v>480</v>
      </c>
      <c r="N291" s="14" t="s">
        <v>480</v>
      </c>
      <c r="O291" s="14" t="s">
        <v>480</v>
      </c>
      <c r="P291" s="14" t="s">
        <v>480</v>
      </c>
      <c r="Q291" s="14" t="s">
        <v>480</v>
      </c>
      <c r="R291" s="14" t="str">
        <f t="shared" si="10"/>
        <v>-</v>
      </c>
      <c r="S291" s="33" t="s">
        <v>480</v>
      </c>
    </row>
    <row r="292" spans="1:19" s="8" customFormat="1" ht="8.1" customHeight="1" x14ac:dyDescent="0.2">
      <c r="A292" s="94" t="s">
        <v>439</v>
      </c>
      <c r="B292" s="95"/>
      <c r="C292" s="87" t="s">
        <v>450</v>
      </c>
      <c r="D292" s="88"/>
      <c r="E292" s="88"/>
      <c r="F292" s="88"/>
      <c r="G292" s="89"/>
      <c r="H292" s="33" t="s">
        <v>3</v>
      </c>
      <c r="I292" s="32" t="s">
        <v>480</v>
      </c>
      <c r="J292" s="75" t="s">
        <v>480</v>
      </c>
      <c r="K292" s="14" t="s">
        <v>480</v>
      </c>
      <c r="L292" s="14" t="s">
        <v>480</v>
      </c>
      <c r="M292" s="14" t="s">
        <v>480</v>
      </c>
      <c r="N292" s="14" t="s">
        <v>480</v>
      </c>
      <c r="O292" s="14" t="s">
        <v>480</v>
      </c>
      <c r="P292" s="14" t="s">
        <v>480</v>
      </c>
      <c r="Q292" s="14" t="s">
        <v>480</v>
      </c>
      <c r="R292" s="14" t="str">
        <f t="shared" si="10"/>
        <v>-</v>
      </c>
      <c r="S292" s="33" t="s">
        <v>480</v>
      </c>
    </row>
    <row r="293" spans="1:19" s="8" customFormat="1" ht="8.1" customHeight="1" x14ac:dyDescent="0.2">
      <c r="A293" s="94" t="s">
        <v>440</v>
      </c>
      <c r="B293" s="95"/>
      <c r="C293" s="116" t="s">
        <v>422</v>
      </c>
      <c r="D293" s="117"/>
      <c r="E293" s="117"/>
      <c r="F293" s="117"/>
      <c r="G293" s="118"/>
      <c r="H293" s="33" t="s">
        <v>3</v>
      </c>
      <c r="I293" s="32" t="s">
        <v>480</v>
      </c>
      <c r="J293" s="75" t="s">
        <v>480</v>
      </c>
      <c r="K293" s="14" t="s">
        <v>480</v>
      </c>
      <c r="L293" s="14" t="s">
        <v>480</v>
      </c>
      <c r="M293" s="14" t="s">
        <v>480</v>
      </c>
      <c r="N293" s="14" t="s">
        <v>480</v>
      </c>
      <c r="O293" s="14" t="s">
        <v>480</v>
      </c>
      <c r="P293" s="14" t="s">
        <v>480</v>
      </c>
      <c r="Q293" s="14" t="s">
        <v>480</v>
      </c>
      <c r="R293" s="14" t="str">
        <f t="shared" si="10"/>
        <v>-</v>
      </c>
      <c r="S293" s="33" t="s">
        <v>480</v>
      </c>
    </row>
    <row r="294" spans="1:19" s="8" customFormat="1" ht="8.1" customHeight="1" x14ac:dyDescent="0.2">
      <c r="A294" s="94" t="s">
        <v>441</v>
      </c>
      <c r="B294" s="95"/>
      <c r="C294" s="87" t="s">
        <v>451</v>
      </c>
      <c r="D294" s="88"/>
      <c r="E294" s="88"/>
      <c r="F294" s="88"/>
      <c r="G294" s="89"/>
      <c r="H294" s="33" t="s">
        <v>3</v>
      </c>
      <c r="I294" s="32" t="s">
        <v>480</v>
      </c>
      <c r="J294" s="75" t="s">
        <v>480</v>
      </c>
      <c r="K294" s="14" t="s">
        <v>480</v>
      </c>
      <c r="L294" s="14" t="s">
        <v>480</v>
      </c>
      <c r="M294" s="14" t="s">
        <v>480</v>
      </c>
      <c r="N294" s="14" t="s">
        <v>480</v>
      </c>
      <c r="O294" s="14" t="s">
        <v>480</v>
      </c>
      <c r="P294" s="14" t="s">
        <v>480</v>
      </c>
      <c r="Q294" s="14" t="s">
        <v>480</v>
      </c>
      <c r="R294" s="14" t="str">
        <f t="shared" si="10"/>
        <v>-</v>
      </c>
      <c r="S294" s="33" t="s">
        <v>480</v>
      </c>
    </row>
    <row r="295" spans="1:19" s="8" customFormat="1" ht="8.1" customHeight="1" x14ac:dyDescent="0.2">
      <c r="A295" s="94" t="s">
        <v>442</v>
      </c>
      <c r="B295" s="95"/>
      <c r="C295" s="116" t="s">
        <v>422</v>
      </c>
      <c r="D295" s="117"/>
      <c r="E295" s="117"/>
      <c r="F295" s="117"/>
      <c r="G295" s="118"/>
      <c r="H295" s="33" t="s">
        <v>3</v>
      </c>
      <c r="I295" s="32" t="s">
        <v>480</v>
      </c>
      <c r="J295" s="75" t="s">
        <v>480</v>
      </c>
      <c r="K295" s="14" t="s">
        <v>480</v>
      </c>
      <c r="L295" s="14" t="s">
        <v>480</v>
      </c>
      <c r="M295" s="14" t="s">
        <v>480</v>
      </c>
      <c r="N295" s="14" t="s">
        <v>480</v>
      </c>
      <c r="O295" s="14" t="s">
        <v>480</v>
      </c>
      <c r="P295" s="14" t="s">
        <v>480</v>
      </c>
      <c r="Q295" s="14" t="s">
        <v>480</v>
      </c>
      <c r="R295" s="14" t="str">
        <f t="shared" si="10"/>
        <v>-</v>
      </c>
      <c r="S295" s="33" t="s">
        <v>480</v>
      </c>
    </row>
    <row r="296" spans="1:19" s="8" customFormat="1" ht="8.1" customHeight="1" x14ac:dyDescent="0.2">
      <c r="A296" s="94" t="s">
        <v>443</v>
      </c>
      <c r="B296" s="95"/>
      <c r="C296" s="87" t="s">
        <v>452</v>
      </c>
      <c r="D296" s="88"/>
      <c r="E296" s="88"/>
      <c r="F296" s="88"/>
      <c r="G296" s="89"/>
      <c r="H296" s="33" t="s">
        <v>3</v>
      </c>
      <c r="I296" s="32" t="s">
        <v>480</v>
      </c>
      <c r="J296" s="75" t="s">
        <v>480</v>
      </c>
      <c r="K296" s="14" t="s">
        <v>480</v>
      </c>
      <c r="L296" s="14" t="s">
        <v>480</v>
      </c>
      <c r="M296" s="14" t="s">
        <v>480</v>
      </c>
      <c r="N296" s="14" t="s">
        <v>480</v>
      </c>
      <c r="O296" s="14" t="s">
        <v>480</v>
      </c>
      <c r="P296" s="14" t="s">
        <v>480</v>
      </c>
      <c r="Q296" s="14" t="s">
        <v>480</v>
      </c>
      <c r="R296" s="14" t="str">
        <f t="shared" si="10"/>
        <v>-</v>
      </c>
      <c r="S296" s="33" t="s">
        <v>480</v>
      </c>
    </row>
    <row r="297" spans="1:19" s="8" customFormat="1" ht="8.1" customHeight="1" x14ac:dyDescent="0.2">
      <c r="A297" s="94" t="s">
        <v>444</v>
      </c>
      <c r="B297" s="95"/>
      <c r="C297" s="116" t="s">
        <v>422</v>
      </c>
      <c r="D297" s="117"/>
      <c r="E297" s="117"/>
      <c r="F297" s="117"/>
      <c r="G297" s="118"/>
      <c r="H297" s="33" t="s">
        <v>3</v>
      </c>
      <c r="I297" s="32" t="s">
        <v>480</v>
      </c>
      <c r="J297" s="75" t="s">
        <v>480</v>
      </c>
      <c r="K297" s="14" t="s">
        <v>480</v>
      </c>
      <c r="L297" s="14" t="s">
        <v>480</v>
      </c>
      <c r="M297" s="14" t="s">
        <v>480</v>
      </c>
      <c r="N297" s="14" t="s">
        <v>480</v>
      </c>
      <c r="O297" s="14" t="s">
        <v>480</v>
      </c>
      <c r="P297" s="14" t="s">
        <v>480</v>
      </c>
      <c r="Q297" s="14" t="s">
        <v>480</v>
      </c>
      <c r="R297" s="14" t="str">
        <f t="shared" si="10"/>
        <v>-</v>
      </c>
      <c r="S297" s="33" t="s">
        <v>480</v>
      </c>
    </row>
    <row r="298" spans="1:19" s="8" customFormat="1" ht="16.5" customHeight="1" x14ac:dyDescent="0.2">
      <c r="A298" s="94" t="s">
        <v>445</v>
      </c>
      <c r="B298" s="95"/>
      <c r="C298" s="87" t="s">
        <v>453</v>
      </c>
      <c r="D298" s="88"/>
      <c r="E298" s="88"/>
      <c r="F298" s="88"/>
      <c r="G298" s="89"/>
      <c r="H298" s="33" t="s">
        <v>3</v>
      </c>
      <c r="I298" s="32" t="s">
        <v>480</v>
      </c>
      <c r="J298" s="75" t="s">
        <v>480</v>
      </c>
      <c r="K298" s="14" t="s">
        <v>480</v>
      </c>
      <c r="L298" s="14" t="s">
        <v>480</v>
      </c>
      <c r="M298" s="14" t="s">
        <v>480</v>
      </c>
      <c r="N298" s="14" t="s">
        <v>480</v>
      </c>
      <c r="O298" s="14" t="s">
        <v>480</v>
      </c>
      <c r="P298" s="14" t="s">
        <v>480</v>
      </c>
      <c r="Q298" s="14" t="s">
        <v>480</v>
      </c>
      <c r="R298" s="14" t="str">
        <f t="shared" si="10"/>
        <v>-</v>
      </c>
      <c r="S298" s="33" t="s">
        <v>480</v>
      </c>
    </row>
    <row r="299" spans="1:19" s="8" customFormat="1" ht="8.1" customHeight="1" x14ac:dyDescent="0.2">
      <c r="A299" s="94" t="s">
        <v>446</v>
      </c>
      <c r="B299" s="95"/>
      <c r="C299" s="116" t="s">
        <v>422</v>
      </c>
      <c r="D299" s="117"/>
      <c r="E299" s="117"/>
      <c r="F299" s="117"/>
      <c r="G299" s="118"/>
      <c r="H299" s="33" t="s">
        <v>3</v>
      </c>
      <c r="I299" s="32" t="s">
        <v>480</v>
      </c>
      <c r="J299" s="75" t="s">
        <v>480</v>
      </c>
      <c r="K299" s="14" t="s">
        <v>480</v>
      </c>
      <c r="L299" s="14" t="s">
        <v>480</v>
      </c>
      <c r="M299" s="14" t="s">
        <v>480</v>
      </c>
      <c r="N299" s="14" t="s">
        <v>480</v>
      </c>
      <c r="O299" s="14" t="s">
        <v>480</v>
      </c>
      <c r="P299" s="14" t="s">
        <v>480</v>
      </c>
      <c r="Q299" s="14" t="s">
        <v>480</v>
      </c>
      <c r="R299" s="14" t="str">
        <f t="shared" si="10"/>
        <v>-</v>
      </c>
      <c r="S299" s="33" t="s">
        <v>480</v>
      </c>
    </row>
    <row r="300" spans="1:19" s="8" customFormat="1" ht="8.1" customHeight="1" x14ac:dyDescent="0.2">
      <c r="A300" s="94" t="s">
        <v>447</v>
      </c>
      <c r="B300" s="95"/>
      <c r="C300" s="87" t="s">
        <v>454</v>
      </c>
      <c r="D300" s="88"/>
      <c r="E300" s="88"/>
      <c r="F300" s="88"/>
      <c r="G300" s="89"/>
      <c r="H300" s="33" t="s">
        <v>3</v>
      </c>
      <c r="I300" s="32" t="s">
        <v>480</v>
      </c>
      <c r="J300" s="75" t="s">
        <v>480</v>
      </c>
      <c r="K300" s="14" t="s">
        <v>480</v>
      </c>
      <c r="L300" s="14" t="s">
        <v>480</v>
      </c>
      <c r="M300" s="14" t="s">
        <v>480</v>
      </c>
      <c r="N300" s="14" t="s">
        <v>480</v>
      </c>
      <c r="O300" s="14" t="s">
        <v>480</v>
      </c>
      <c r="P300" s="14" t="s">
        <v>480</v>
      </c>
      <c r="Q300" s="14" t="s">
        <v>480</v>
      </c>
      <c r="R300" s="14" t="str">
        <f t="shared" si="10"/>
        <v>-</v>
      </c>
      <c r="S300" s="33" t="s">
        <v>480</v>
      </c>
    </row>
    <row r="301" spans="1:19" s="8" customFormat="1" ht="8.1" customHeight="1" x14ac:dyDescent="0.2">
      <c r="A301" s="94" t="s">
        <v>448</v>
      </c>
      <c r="B301" s="95"/>
      <c r="C301" s="116" t="s">
        <v>422</v>
      </c>
      <c r="D301" s="117"/>
      <c r="E301" s="117"/>
      <c r="F301" s="117"/>
      <c r="G301" s="118"/>
      <c r="H301" s="33" t="s">
        <v>3</v>
      </c>
      <c r="I301" s="32" t="s">
        <v>480</v>
      </c>
      <c r="J301" s="75" t="s">
        <v>480</v>
      </c>
      <c r="K301" s="14" t="s">
        <v>480</v>
      </c>
      <c r="L301" s="14" t="s">
        <v>480</v>
      </c>
      <c r="M301" s="14" t="s">
        <v>480</v>
      </c>
      <c r="N301" s="14" t="s">
        <v>480</v>
      </c>
      <c r="O301" s="14" t="s">
        <v>480</v>
      </c>
      <c r="P301" s="14" t="s">
        <v>480</v>
      </c>
      <c r="Q301" s="14" t="s">
        <v>480</v>
      </c>
      <c r="R301" s="14" t="str">
        <f t="shared" si="10"/>
        <v>-</v>
      </c>
      <c r="S301" s="33" t="s">
        <v>480</v>
      </c>
    </row>
    <row r="302" spans="1:19" s="8" customFormat="1" ht="17.100000000000001" customHeight="1" x14ac:dyDescent="0.2">
      <c r="A302" s="94" t="s">
        <v>455</v>
      </c>
      <c r="B302" s="95"/>
      <c r="C302" s="102" t="s">
        <v>468</v>
      </c>
      <c r="D302" s="103"/>
      <c r="E302" s="103"/>
      <c r="F302" s="103"/>
      <c r="G302" s="104"/>
      <c r="H302" s="33" t="s">
        <v>479</v>
      </c>
      <c r="I302" s="32" t="s">
        <v>480</v>
      </c>
      <c r="J302" s="75" t="s">
        <v>480</v>
      </c>
      <c r="K302" s="14"/>
      <c r="L302" s="14"/>
      <c r="M302" s="14" t="s">
        <v>480</v>
      </c>
      <c r="N302" s="14" t="s">
        <v>480</v>
      </c>
      <c r="O302" s="14" t="s">
        <v>480</v>
      </c>
      <c r="P302" s="14" t="s">
        <v>480</v>
      </c>
      <c r="Q302" s="14" t="s">
        <v>480</v>
      </c>
      <c r="R302" s="14">
        <f t="shared" si="10"/>
        <v>0</v>
      </c>
      <c r="S302" s="33" t="s">
        <v>480</v>
      </c>
    </row>
    <row r="303" spans="1:19" s="8" customFormat="1" ht="8.1" customHeight="1" x14ac:dyDescent="0.2">
      <c r="A303" s="94" t="s">
        <v>456</v>
      </c>
      <c r="B303" s="95"/>
      <c r="C303" s="87" t="s">
        <v>469</v>
      </c>
      <c r="D303" s="88"/>
      <c r="E303" s="88"/>
      <c r="F303" s="88"/>
      <c r="G303" s="89"/>
      <c r="H303" s="33" t="s">
        <v>479</v>
      </c>
      <c r="I303" s="32" t="s">
        <v>480</v>
      </c>
      <c r="J303" s="75" t="s">
        <v>480</v>
      </c>
      <c r="K303" s="14" t="s">
        <v>480</v>
      </c>
      <c r="L303" s="14" t="s">
        <v>480</v>
      </c>
      <c r="M303" s="14" t="s">
        <v>480</v>
      </c>
      <c r="N303" s="14" t="s">
        <v>480</v>
      </c>
      <c r="O303" s="14" t="s">
        <v>480</v>
      </c>
      <c r="P303" s="14" t="s">
        <v>480</v>
      </c>
      <c r="Q303" s="14" t="s">
        <v>480</v>
      </c>
      <c r="R303" s="14" t="str">
        <f t="shared" si="10"/>
        <v>-</v>
      </c>
      <c r="S303" s="33" t="s">
        <v>480</v>
      </c>
    </row>
    <row r="304" spans="1:19" s="8" customFormat="1" ht="17.100000000000001" customHeight="1" x14ac:dyDescent="0.2">
      <c r="A304" s="94" t="s">
        <v>457</v>
      </c>
      <c r="B304" s="95"/>
      <c r="C304" s="87" t="s">
        <v>470</v>
      </c>
      <c r="D304" s="88"/>
      <c r="E304" s="88"/>
      <c r="F304" s="88"/>
      <c r="G304" s="89"/>
      <c r="H304" s="33" t="s">
        <v>479</v>
      </c>
      <c r="I304" s="32" t="s">
        <v>480</v>
      </c>
      <c r="J304" s="75" t="s">
        <v>480</v>
      </c>
      <c r="K304" s="14" t="s">
        <v>480</v>
      </c>
      <c r="L304" s="14" t="s">
        <v>480</v>
      </c>
      <c r="M304" s="14" t="s">
        <v>480</v>
      </c>
      <c r="N304" s="14" t="s">
        <v>480</v>
      </c>
      <c r="O304" s="14" t="s">
        <v>480</v>
      </c>
      <c r="P304" s="14" t="s">
        <v>480</v>
      </c>
      <c r="Q304" s="14" t="s">
        <v>480</v>
      </c>
      <c r="R304" s="14" t="str">
        <f t="shared" si="10"/>
        <v>-</v>
      </c>
      <c r="S304" s="33" t="s">
        <v>480</v>
      </c>
    </row>
    <row r="305" spans="1:19" s="8" customFormat="1" ht="17.100000000000001" customHeight="1" x14ac:dyDescent="0.2">
      <c r="A305" s="94" t="s">
        <v>458</v>
      </c>
      <c r="B305" s="95"/>
      <c r="C305" s="87" t="s">
        <v>471</v>
      </c>
      <c r="D305" s="88"/>
      <c r="E305" s="88"/>
      <c r="F305" s="88"/>
      <c r="G305" s="89"/>
      <c r="H305" s="33" t="s">
        <v>479</v>
      </c>
      <c r="I305" s="32" t="s">
        <v>480</v>
      </c>
      <c r="J305" s="75" t="s">
        <v>480</v>
      </c>
      <c r="K305" s="14" t="s">
        <v>480</v>
      </c>
      <c r="L305" s="14" t="s">
        <v>480</v>
      </c>
      <c r="M305" s="14" t="s">
        <v>480</v>
      </c>
      <c r="N305" s="14" t="s">
        <v>480</v>
      </c>
      <c r="O305" s="14" t="s">
        <v>480</v>
      </c>
      <c r="P305" s="14" t="s">
        <v>480</v>
      </c>
      <c r="Q305" s="14" t="s">
        <v>480</v>
      </c>
      <c r="R305" s="14" t="str">
        <f t="shared" si="10"/>
        <v>-</v>
      </c>
      <c r="S305" s="33" t="s">
        <v>480</v>
      </c>
    </row>
    <row r="306" spans="1:19" s="8" customFormat="1" ht="17.100000000000001" customHeight="1" x14ac:dyDescent="0.2">
      <c r="A306" s="94" t="s">
        <v>459</v>
      </c>
      <c r="B306" s="95"/>
      <c r="C306" s="87" t="s">
        <v>472</v>
      </c>
      <c r="D306" s="88"/>
      <c r="E306" s="88"/>
      <c r="F306" s="88"/>
      <c r="G306" s="89"/>
      <c r="H306" s="33" t="s">
        <v>479</v>
      </c>
      <c r="I306" s="32" t="s">
        <v>480</v>
      </c>
      <c r="J306" s="75" t="s">
        <v>480</v>
      </c>
      <c r="K306" s="14" t="s">
        <v>480</v>
      </c>
      <c r="L306" s="14" t="s">
        <v>480</v>
      </c>
      <c r="M306" s="14" t="s">
        <v>480</v>
      </c>
      <c r="N306" s="14" t="s">
        <v>480</v>
      </c>
      <c r="O306" s="14" t="s">
        <v>480</v>
      </c>
      <c r="P306" s="14" t="s">
        <v>480</v>
      </c>
      <c r="Q306" s="14" t="s">
        <v>480</v>
      </c>
      <c r="R306" s="14" t="str">
        <f t="shared" si="10"/>
        <v>-</v>
      </c>
      <c r="S306" s="33" t="s">
        <v>480</v>
      </c>
    </row>
    <row r="307" spans="1:19" s="8" customFormat="1" ht="8.1" customHeight="1" x14ac:dyDescent="0.2">
      <c r="A307" s="94" t="s">
        <v>460</v>
      </c>
      <c r="B307" s="95"/>
      <c r="C307" s="87" t="s">
        <v>473</v>
      </c>
      <c r="D307" s="88"/>
      <c r="E307" s="88"/>
      <c r="F307" s="88"/>
      <c r="G307" s="89"/>
      <c r="H307" s="33" t="s">
        <v>479</v>
      </c>
      <c r="I307" s="32" t="s">
        <v>480</v>
      </c>
      <c r="J307" s="75" t="s">
        <v>480</v>
      </c>
      <c r="K307" s="14" t="s">
        <v>480</v>
      </c>
      <c r="L307" s="14" t="s">
        <v>480</v>
      </c>
      <c r="M307" s="14" t="s">
        <v>480</v>
      </c>
      <c r="N307" s="14" t="s">
        <v>480</v>
      </c>
      <c r="O307" s="14" t="s">
        <v>480</v>
      </c>
      <c r="P307" s="14" t="s">
        <v>480</v>
      </c>
      <c r="Q307" s="14" t="s">
        <v>480</v>
      </c>
      <c r="R307" s="14" t="str">
        <f t="shared" si="10"/>
        <v>-</v>
      </c>
      <c r="S307" s="33" t="s">
        <v>480</v>
      </c>
    </row>
    <row r="308" spans="1:19" s="8" customFormat="1" ht="8.1" customHeight="1" x14ac:dyDescent="0.2">
      <c r="A308" s="94" t="s">
        <v>461</v>
      </c>
      <c r="B308" s="95"/>
      <c r="C308" s="87" t="s">
        <v>474</v>
      </c>
      <c r="D308" s="88"/>
      <c r="E308" s="88"/>
      <c r="F308" s="88"/>
      <c r="G308" s="89"/>
      <c r="H308" s="33" t="s">
        <v>479</v>
      </c>
      <c r="I308" s="32" t="s">
        <v>480</v>
      </c>
      <c r="J308" s="75" t="s">
        <v>480</v>
      </c>
      <c r="K308" s="14" t="s">
        <v>480</v>
      </c>
      <c r="L308" s="14" t="s">
        <v>480</v>
      </c>
      <c r="M308" s="14" t="s">
        <v>480</v>
      </c>
      <c r="N308" s="14" t="s">
        <v>480</v>
      </c>
      <c r="O308" s="14" t="s">
        <v>480</v>
      </c>
      <c r="P308" s="14" t="s">
        <v>480</v>
      </c>
      <c r="Q308" s="14" t="s">
        <v>480</v>
      </c>
      <c r="R308" s="14" t="str">
        <f t="shared" si="10"/>
        <v>-</v>
      </c>
      <c r="S308" s="33" t="s">
        <v>480</v>
      </c>
    </row>
    <row r="309" spans="1:19" s="8" customFormat="1" ht="8.1" customHeight="1" x14ac:dyDescent="0.2">
      <c r="A309" s="94" t="s">
        <v>462</v>
      </c>
      <c r="B309" s="95"/>
      <c r="C309" s="87" t="s">
        <v>475</v>
      </c>
      <c r="D309" s="88"/>
      <c r="E309" s="88"/>
      <c r="F309" s="88"/>
      <c r="G309" s="89"/>
      <c r="H309" s="33" t="s">
        <v>479</v>
      </c>
      <c r="I309" s="32" t="s">
        <v>480</v>
      </c>
      <c r="J309" s="75" t="s">
        <v>480</v>
      </c>
      <c r="K309" s="14" t="s">
        <v>480</v>
      </c>
      <c r="L309" s="14" t="s">
        <v>480</v>
      </c>
      <c r="M309" s="14" t="s">
        <v>480</v>
      </c>
      <c r="N309" s="14" t="s">
        <v>480</v>
      </c>
      <c r="O309" s="14" t="s">
        <v>480</v>
      </c>
      <c r="P309" s="14" t="s">
        <v>480</v>
      </c>
      <c r="Q309" s="14" t="s">
        <v>480</v>
      </c>
      <c r="R309" s="14" t="str">
        <f t="shared" si="10"/>
        <v>-</v>
      </c>
      <c r="S309" s="33" t="s">
        <v>480</v>
      </c>
    </row>
    <row r="310" spans="1:19" s="8" customFormat="1" ht="8.1" customHeight="1" x14ac:dyDescent="0.2">
      <c r="A310" s="94" t="s">
        <v>463</v>
      </c>
      <c r="B310" s="95"/>
      <c r="C310" s="87" t="s">
        <v>476</v>
      </c>
      <c r="D310" s="88"/>
      <c r="E310" s="88"/>
      <c r="F310" s="88"/>
      <c r="G310" s="89"/>
      <c r="H310" s="33" t="s">
        <v>479</v>
      </c>
      <c r="I310" s="32" t="s">
        <v>480</v>
      </c>
      <c r="J310" s="75" t="s">
        <v>480</v>
      </c>
      <c r="K310" s="14"/>
      <c r="L310" s="14"/>
      <c r="M310" s="14" t="s">
        <v>480</v>
      </c>
      <c r="N310" s="14" t="s">
        <v>480</v>
      </c>
      <c r="O310" s="14" t="s">
        <v>480</v>
      </c>
      <c r="P310" s="14" t="s">
        <v>480</v>
      </c>
      <c r="Q310" s="14" t="s">
        <v>480</v>
      </c>
      <c r="R310" s="14">
        <f t="shared" si="10"/>
        <v>0</v>
      </c>
      <c r="S310" s="33" t="s">
        <v>480</v>
      </c>
    </row>
    <row r="311" spans="1:19" s="8" customFormat="1" ht="8.1" customHeight="1" x14ac:dyDescent="0.2">
      <c r="A311" s="94" t="s">
        <v>464</v>
      </c>
      <c r="B311" s="95"/>
      <c r="C311" s="87" t="s">
        <v>477</v>
      </c>
      <c r="D311" s="88"/>
      <c r="E311" s="88"/>
      <c r="F311" s="88"/>
      <c r="G311" s="89"/>
      <c r="H311" s="33" t="s">
        <v>479</v>
      </c>
      <c r="I311" s="32" t="s">
        <v>480</v>
      </c>
      <c r="J311" s="75" t="s">
        <v>480</v>
      </c>
      <c r="K311" s="14" t="s">
        <v>480</v>
      </c>
      <c r="L311" s="14" t="s">
        <v>480</v>
      </c>
      <c r="M311" s="14" t="s">
        <v>480</v>
      </c>
      <c r="N311" s="14" t="s">
        <v>480</v>
      </c>
      <c r="O311" s="14" t="s">
        <v>480</v>
      </c>
      <c r="P311" s="14" t="s">
        <v>480</v>
      </c>
      <c r="Q311" s="14" t="s">
        <v>480</v>
      </c>
      <c r="R311" s="14" t="str">
        <f t="shared" si="10"/>
        <v>-</v>
      </c>
      <c r="S311" s="33" t="s">
        <v>480</v>
      </c>
    </row>
    <row r="312" spans="1:19" s="8" customFormat="1" ht="16.5" customHeight="1" x14ac:dyDescent="0.2">
      <c r="A312" s="94" t="s">
        <v>465</v>
      </c>
      <c r="B312" s="95"/>
      <c r="C312" s="87" t="s">
        <v>676</v>
      </c>
      <c r="D312" s="88"/>
      <c r="E312" s="88"/>
      <c r="F312" s="88"/>
      <c r="G312" s="89"/>
      <c r="H312" s="33" t="s">
        <v>479</v>
      </c>
      <c r="I312" s="32" t="s">
        <v>480</v>
      </c>
      <c r="J312" s="75" t="s">
        <v>480</v>
      </c>
      <c r="K312" s="14" t="s">
        <v>480</v>
      </c>
      <c r="L312" s="14" t="s">
        <v>480</v>
      </c>
      <c r="M312" s="14" t="s">
        <v>480</v>
      </c>
      <c r="N312" s="14" t="s">
        <v>480</v>
      </c>
      <c r="O312" s="14" t="s">
        <v>480</v>
      </c>
      <c r="P312" s="14" t="s">
        <v>480</v>
      </c>
      <c r="Q312" s="14" t="s">
        <v>480</v>
      </c>
      <c r="R312" s="14" t="str">
        <f t="shared" si="10"/>
        <v>-</v>
      </c>
      <c r="S312" s="33" t="s">
        <v>480</v>
      </c>
    </row>
    <row r="313" spans="1:19" s="8" customFormat="1" ht="8.1" customHeight="1" x14ac:dyDescent="0.2">
      <c r="A313" s="94" t="s">
        <v>466</v>
      </c>
      <c r="B313" s="95"/>
      <c r="C313" s="116" t="s">
        <v>83</v>
      </c>
      <c r="D313" s="117"/>
      <c r="E313" s="117"/>
      <c r="F313" s="117"/>
      <c r="G313" s="118"/>
      <c r="H313" s="33" t="s">
        <v>479</v>
      </c>
      <c r="I313" s="32" t="s">
        <v>480</v>
      </c>
      <c r="J313" s="75" t="s">
        <v>480</v>
      </c>
      <c r="K313" s="14" t="s">
        <v>480</v>
      </c>
      <c r="L313" s="14" t="s">
        <v>480</v>
      </c>
      <c r="M313" s="14" t="s">
        <v>480</v>
      </c>
      <c r="N313" s="14" t="s">
        <v>480</v>
      </c>
      <c r="O313" s="14" t="s">
        <v>480</v>
      </c>
      <c r="P313" s="14" t="s">
        <v>480</v>
      </c>
      <c r="Q313" s="14" t="s">
        <v>480</v>
      </c>
      <c r="R313" s="14" t="s">
        <v>480</v>
      </c>
      <c r="S313" s="33" t="s">
        <v>480</v>
      </c>
    </row>
    <row r="314" spans="1:19" s="8" customFormat="1" ht="9" customHeight="1" thickBot="1" x14ac:dyDescent="0.25">
      <c r="A314" s="98" t="s">
        <v>467</v>
      </c>
      <c r="B314" s="99"/>
      <c r="C314" s="150" t="s">
        <v>84</v>
      </c>
      <c r="D314" s="151"/>
      <c r="E314" s="151"/>
      <c r="F314" s="151"/>
      <c r="G314" s="152"/>
      <c r="H314" s="37" t="s">
        <v>479</v>
      </c>
      <c r="I314" s="35" t="s">
        <v>480</v>
      </c>
      <c r="J314" s="76" t="s">
        <v>480</v>
      </c>
      <c r="K314" s="36" t="s">
        <v>480</v>
      </c>
      <c r="L314" s="36" t="s">
        <v>480</v>
      </c>
      <c r="M314" s="36" t="s">
        <v>480</v>
      </c>
      <c r="N314" s="36" t="s">
        <v>480</v>
      </c>
      <c r="O314" s="36" t="s">
        <v>480</v>
      </c>
      <c r="P314" s="36" t="s">
        <v>480</v>
      </c>
      <c r="Q314" s="36" t="s">
        <v>480</v>
      </c>
      <c r="R314" s="36" t="s">
        <v>480</v>
      </c>
      <c r="S314" s="37" t="s">
        <v>480</v>
      </c>
    </row>
    <row r="315" spans="1:19" s="8" customFormat="1" ht="20.25" customHeight="1" thickBot="1" x14ac:dyDescent="0.25">
      <c r="A315" s="134" t="s">
        <v>478</v>
      </c>
      <c r="B315" s="135"/>
      <c r="C315" s="135"/>
      <c r="D315" s="135"/>
      <c r="E315" s="135"/>
      <c r="F315" s="135"/>
      <c r="G315" s="135"/>
      <c r="H315" s="135"/>
      <c r="I315" s="135"/>
      <c r="J315" s="135"/>
      <c r="K315" s="135"/>
      <c r="L315" s="135"/>
      <c r="M315" s="135"/>
      <c r="N315" s="135"/>
      <c r="O315" s="135"/>
      <c r="P315" s="135"/>
      <c r="Q315" s="135"/>
      <c r="R315" s="135"/>
      <c r="S315" s="136"/>
    </row>
    <row r="316" spans="1:19" s="8" customFormat="1" ht="15" customHeight="1" x14ac:dyDescent="0.2">
      <c r="A316" s="94" t="s">
        <v>483</v>
      </c>
      <c r="B316" s="95"/>
      <c r="C316" s="137" t="s">
        <v>484</v>
      </c>
      <c r="D316" s="138"/>
      <c r="E316" s="138"/>
      <c r="F316" s="138"/>
      <c r="G316" s="139"/>
      <c r="H316" s="33" t="s">
        <v>480</v>
      </c>
      <c r="I316" s="14" t="s">
        <v>485</v>
      </c>
      <c r="J316" s="14" t="s">
        <v>485</v>
      </c>
      <c r="K316" s="14" t="s">
        <v>485</v>
      </c>
      <c r="L316" s="14" t="s">
        <v>485</v>
      </c>
      <c r="M316" s="14" t="s">
        <v>485</v>
      </c>
      <c r="N316" s="14" t="s">
        <v>485</v>
      </c>
      <c r="O316" s="14" t="s">
        <v>485</v>
      </c>
      <c r="P316" s="14" t="s">
        <v>485</v>
      </c>
      <c r="Q316" s="14" t="s">
        <v>485</v>
      </c>
      <c r="R316" s="14" t="s">
        <v>485</v>
      </c>
      <c r="S316" s="33" t="s">
        <v>485</v>
      </c>
    </row>
    <row r="317" spans="1:19" s="8" customFormat="1" ht="8.25" customHeight="1" x14ac:dyDescent="0.2">
      <c r="A317" s="94" t="s">
        <v>486</v>
      </c>
      <c r="B317" s="95"/>
      <c r="C317" s="102" t="s">
        <v>492</v>
      </c>
      <c r="D317" s="103"/>
      <c r="E317" s="103"/>
      <c r="F317" s="103"/>
      <c r="G317" s="104"/>
      <c r="H317" s="33" t="s">
        <v>481</v>
      </c>
      <c r="I317" s="14" t="s">
        <v>480</v>
      </c>
      <c r="J317" s="14" t="s">
        <v>480</v>
      </c>
      <c r="K317" s="14" t="s">
        <v>480</v>
      </c>
      <c r="L317" s="14" t="s">
        <v>480</v>
      </c>
      <c r="M317" s="14" t="s">
        <v>480</v>
      </c>
      <c r="N317" s="14" t="s">
        <v>480</v>
      </c>
      <c r="O317" s="14" t="s">
        <v>480</v>
      </c>
      <c r="P317" s="14" t="s">
        <v>480</v>
      </c>
      <c r="Q317" s="14" t="s">
        <v>480</v>
      </c>
      <c r="R317" s="14" t="s">
        <v>480</v>
      </c>
      <c r="S317" s="33" t="s">
        <v>480</v>
      </c>
    </row>
    <row r="318" spans="1:19" s="8" customFormat="1" ht="8.25" customHeight="1" x14ac:dyDescent="0.2">
      <c r="A318" s="94" t="s">
        <v>487</v>
      </c>
      <c r="B318" s="95"/>
      <c r="C318" s="102" t="s">
        <v>493</v>
      </c>
      <c r="D318" s="103"/>
      <c r="E318" s="103"/>
      <c r="F318" s="103"/>
      <c r="G318" s="104"/>
      <c r="H318" s="33" t="s">
        <v>482</v>
      </c>
      <c r="I318" s="14" t="s">
        <v>480</v>
      </c>
      <c r="J318" s="14" t="s">
        <v>480</v>
      </c>
      <c r="K318" s="14" t="s">
        <v>480</v>
      </c>
      <c r="L318" s="14" t="s">
        <v>480</v>
      </c>
      <c r="M318" s="14" t="s">
        <v>480</v>
      </c>
      <c r="N318" s="14" t="s">
        <v>480</v>
      </c>
      <c r="O318" s="14" t="s">
        <v>480</v>
      </c>
      <c r="P318" s="14" t="s">
        <v>480</v>
      </c>
      <c r="Q318" s="14" t="s">
        <v>480</v>
      </c>
      <c r="R318" s="14" t="s">
        <v>480</v>
      </c>
      <c r="S318" s="33" t="s">
        <v>480</v>
      </c>
    </row>
    <row r="319" spans="1:19" s="8" customFormat="1" ht="8.25" customHeight="1" x14ac:dyDescent="0.2">
      <c r="A319" s="94" t="s">
        <v>488</v>
      </c>
      <c r="B319" s="95"/>
      <c r="C319" s="102" t="s">
        <v>494</v>
      </c>
      <c r="D319" s="103"/>
      <c r="E319" s="103"/>
      <c r="F319" s="103"/>
      <c r="G319" s="104"/>
      <c r="H319" s="33" t="s">
        <v>481</v>
      </c>
      <c r="I319" s="14" t="s">
        <v>480</v>
      </c>
      <c r="J319" s="14" t="s">
        <v>480</v>
      </c>
      <c r="K319" s="14" t="s">
        <v>480</v>
      </c>
      <c r="L319" s="14" t="s">
        <v>480</v>
      </c>
      <c r="M319" s="14" t="s">
        <v>480</v>
      </c>
      <c r="N319" s="14" t="s">
        <v>480</v>
      </c>
      <c r="O319" s="14" t="s">
        <v>480</v>
      </c>
      <c r="P319" s="14" t="s">
        <v>480</v>
      </c>
      <c r="Q319" s="14" t="s">
        <v>480</v>
      </c>
      <c r="R319" s="14" t="s">
        <v>480</v>
      </c>
      <c r="S319" s="33" t="s">
        <v>480</v>
      </c>
    </row>
    <row r="320" spans="1:19" s="8" customFormat="1" ht="8.25" customHeight="1" x14ac:dyDescent="0.2">
      <c r="A320" s="94" t="s">
        <v>489</v>
      </c>
      <c r="B320" s="95"/>
      <c r="C320" s="102" t="s">
        <v>495</v>
      </c>
      <c r="D320" s="103"/>
      <c r="E320" s="103"/>
      <c r="F320" s="103"/>
      <c r="G320" s="104"/>
      <c r="H320" s="33" t="s">
        <v>482</v>
      </c>
      <c r="I320" s="14" t="s">
        <v>480</v>
      </c>
      <c r="J320" s="14" t="s">
        <v>480</v>
      </c>
      <c r="K320" s="14" t="s">
        <v>480</v>
      </c>
      <c r="L320" s="14" t="s">
        <v>480</v>
      </c>
      <c r="M320" s="14" t="s">
        <v>480</v>
      </c>
      <c r="N320" s="14" t="s">
        <v>480</v>
      </c>
      <c r="O320" s="14" t="s">
        <v>480</v>
      </c>
      <c r="P320" s="14" t="s">
        <v>480</v>
      </c>
      <c r="Q320" s="14" t="s">
        <v>480</v>
      </c>
      <c r="R320" s="14" t="s">
        <v>480</v>
      </c>
      <c r="S320" s="33" t="s">
        <v>480</v>
      </c>
    </row>
    <row r="321" spans="1:19" s="8" customFormat="1" ht="8.25" customHeight="1" x14ac:dyDescent="0.2">
      <c r="A321" s="94" t="s">
        <v>490</v>
      </c>
      <c r="B321" s="95"/>
      <c r="C321" s="102" t="s">
        <v>496</v>
      </c>
      <c r="D321" s="103"/>
      <c r="E321" s="103"/>
      <c r="F321" s="103"/>
      <c r="G321" s="104"/>
      <c r="H321" s="33" t="s">
        <v>503</v>
      </c>
      <c r="I321" s="14" t="s">
        <v>480</v>
      </c>
      <c r="J321" s="14" t="s">
        <v>480</v>
      </c>
      <c r="K321" s="14" t="s">
        <v>480</v>
      </c>
      <c r="L321" s="14" t="s">
        <v>480</v>
      </c>
      <c r="M321" s="14" t="s">
        <v>480</v>
      </c>
      <c r="N321" s="14" t="s">
        <v>480</v>
      </c>
      <c r="O321" s="14" t="s">
        <v>480</v>
      </c>
      <c r="P321" s="14" t="s">
        <v>480</v>
      </c>
      <c r="Q321" s="14" t="s">
        <v>480</v>
      </c>
      <c r="R321" s="14" t="s">
        <v>480</v>
      </c>
      <c r="S321" s="33" t="s">
        <v>480</v>
      </c>
    </row>
    <row r="322" spans="1:19" s="8" customFormat="1" ht="8.25" customHeight="1" x14ac:dyDescent="0.2">
      <c r="A322" s="94" t="s">
        <v>491</v>
      </c>
      <c r="B322" s="95"/>
      <c r="C322" s="102" t="s">
        <v>497</v>
      </c>
      <c r="D322" s="103"/>
      <c r="E322" s="103"/>
      <c r="F322" s="103"/>
      <c r="G322" s="104"/>
      <c r="H322" s="33" t="s">
        <v>480</v>
      </c>
      <c r="I322" s="14" t="s">
        <v>485</v>
      </c>
      <c r="J322" s="14" t="s">
        <v>485</v>
      </c>
      <c r="K322" s="14" t="s">
        <v>485</v>
      </c>
      <c r="L322" s="14" t="s">
        <v>485</v>
      </c>
      <c r="M322" s="14" t="s">
        <v>485</v>
      </c>
      <c r="N322" s="14" t="s">
        <v>485</v>
      </c>
      <c r="O322" s="14" t="s">
        <v>485</v>
      </c>
      <c r="P322" s="14" t="s">
        <v>485</v>
      </c>
      <c r="Q322" s="14" t="s">
        <v>485</v>
      </c>
      <c r="R322" s="14" t="s">
        <v>485</v>
      </c>
      <c r="S322" s="33" t="s">
        <v>485</v>
      </c>
    </row>
    <row r="323" spans="1:19" s="8" customFormat="1" ht="8.1" customHeight="1" x14ac:dyDescent="0.2">
      <c r="A323" s="94" t="s">
        <v>498</v>
      </c>
      <c r="B323" s="95"/>
      <c r="C323" s="87" t="s">
        <v>500</v>
      </c>
      <c r="D323" s="88"/>
      <c r="E323" s="88"/>
      <c r="F323" s="88"/>
      <c r="G323" s="89"/>
      <c r="H323" s="33" t="s">
        <v>503</v>
      </c>
      <c r="I323" s="14" t="s">
        <v>480</v>
      </c>
      <c r="J323" s="14" t="s">
        <v>480</v>
      </c>
      <c r="K323" s="14" t="s">
        <v>480</v>
      </c>
      <c r="L323" s="14" t="s">
        <v>480</v>
      </c>
      <c r="M323" s="14" t="s">
        <v>480</v>
      </c>
      <c r="N323" s="14" t="s">
        <v>480</v>
      </c>
      <c r="O323" s="14" t="s">
        <v>480</v>
      </c>
      <c r="P323" s="14" t="s">
        <v>480</v>
      </c>
      <c r="Q323" s="14" t="s">
        <v>480</v>
      </c>
      <c r="R323" s="14" t="s">
        <v>480</v>
      </c>
      <c r="S323" s="33" t="s">
        <v>480</v>
      </c>
    </row>
    <row r="324" spans="1:19" s="8" customFormat="1" ht="8.1" customHeight="1" x14ac:dyDescent="0.2">
      <c r="A324" s="94" t="s">
        <v>499</v>
      </c>
      <c r="B324" s="95"/>
      <c r="C324" s="87" t="s">
        <v>501</v>
      </c>
      <c r="D324" s="88"/>
      <c r="E324" s="88"/>
      <c r="F324" s="88"/>
      <c r="G324" s="89"/>
      <c r="H324" s="33" t="s">
        <v>502</v>
      </c>
      <c r="I324" s="14" t="s">
        <v>480</v>
      </c>
      <c r="J324" s="14" t="s">
        <v>480</v>
      </c>
      <c r="K324" s="14" t="s">
        <v>480</v>
      </c>
      <c r="L324" s="14" t="s">
        <v>480</v>
      </c>
      <c r="M324" s="14" t="s">
        <v>480</v>
      </c>
      <c r="N324" s="14" t="s">
        <v>480</v>
      </c>
      <c r="O324" s="14" t="s">
        <v>480</v>
      </c>
      <c r="P324" s="14" t="s">
        <v>480</v>
      </c>
      <c r="Q324" s="14" t="s">
        <v>480</v>
      </c>
      <c r="R324" s="14" t="s">
        <v>480</v>
      </c>
      <c r="S324" s="33" t="s">
        <v>480</v>
      </c>
    </row>
    <row r="325" spans="1:19" s="8" customFormat="1" ht="8.25" customHeight="1" x14ac:dyDescent="0.2">
      <c r="A325" s="94" t="s">
        <v>504</v>
      </c>
      <c r="B325" s="95"/>
      <c r="C325" s="102" t="s">
        <v>508</v>
      </c>
      <c r="D325" s="103"/>
      <c r="E325" s="103"/>
      <c r="F325" s="103"/>
      <c r="G325" s="104"/>
      <c r="H325" s="33" t="s">
        <v>480</v>
      </c>
      <c r="I325" s="14" t="s">
        <v>485</v>
      </c>
      <c r="J325" s="14" t="s">
        <v>485</v>
      </c>
      <c r="K325" s="14" t="s">
        <v>485</v>
      </c>
      <c r="L325" s="14" t="s">
        <v>485</v>
      </c>
      <c r="M325" s="14" t="s">
        <v>485</v>
      </c>
      <c r="N325" s="14" t="s">
        <v>485</v>
      </c>
      <c r="O325" s="14" t="s">
        <v>485</v>
      </c>
      <c r="P325" s="14" t="s">
        <v>485</v>
      </c>
      <c r="Q325" s="14" t="s">
        <v>485</v>
      </c>
      <c r="R325" s="14" t="s">
        <v>485</v>
      </c>
      <c r="S325" s="33" t="s">
        <v>485</v>
      </c>
    </row>
    <row r="326" spans="1:19" s="8" customFormat="1" ht="8.1" customHeight="1" x14ac:dyDescent="0.2">
      <c r="A326" s="94" t="s">
        <v>505</v>
      </c>
      <c r="B326" s="95"/>
      <c r="C326" s="87" t="s">
        <v>500</v>
      </c>
      <c r="D326" s="88"/>
      <c r="E326" s="88"/>
      <c r="F326" s="88"/>
      <c r="G326" s="89"/>
      <c r="H326" s="33" t="s">
        <v>503</v>
      </c>
      <c r="I326" s="14" t="s">
        <v>480</v>
      </c>
      <c r="J326" s="14" t="s">
        <v>480</v>
      </c>
      <c r="K326" s="14" t="s">
        <v>480</v>
      </c>
      <c r="L326" s="14" t="s">
        <v>480</v>
      </c>
      <c r="M326" s="14" t="s">
        <v>480</v>
      </c>
      <c r="N326" s="14" t="s">
        <v>480</v>
      </c>
      <c r="O326" s="14" t="s">
        <v>480</v>
      </c>
      <c r="P326" s="14" t="s">
        <v>480</v>
      </c>
      <c r="Q326" s="14" t="s">
        <v>480</v>
      </c>
      <c r="R326" s="14" t="s">
        <v>480</v>
      </c>
      <c r="S326" s="33" t="s">
        <v>480</v>
      </c>
    </row>
    <row r="327" spans="1:19" s="8" customFormat="1" ht="8.1" customHeight="1" x14ac:dyDescent="0.2">
      <c r="A327" s="94" t="s">
        <v>506</v>
      </c>
      <c r="B327" s="95"/>
      <c r="C327" s="87" t="s">
        <v>509</v>
      </c>
      <c r="D327" s="88"/>
      <c r="E327" s="88"/>
      <c r="F327" s="88"/>
      <c r="G327" s="89"/>
      <c r="H327" s="33" t="s">
        <v>481</v>
      </c>
      <c r="I327" s="14" t="s">
        <v>480</v>
      </c>
      <c r="J327" s="14" t="s">
        <v>480</v>
      </c>
      <c r="K327" s="14" t="s">
        <v>480</v>
      </c>
      <c r="L327" s="14" t="s">
        <v>480</v>
      </c>
      <c r="M327" s="14" t="s">
        <v>480</v>
      </c>
      <c r="N327" s="14" t="s">
        <v>480</v>
      </c>
      <c r="O327" s="14" t="s">
        <v>480</v>
      </c>
      <c r="P327" s="14" t="s">
        <v>480</v>
      </c>
      <c r="Q327" s="14" t="s">
        <v>480</v>
      </c>
      <c r="R327" s="14" t="s">
        <v>480</v>
      </c>
      <c r="S327" s="33" t="s">
        <v>480</v>
      </c>
    </row>
    <row r="328" spans="1:19" s="8" customFormat="1" ht="7.5" customHeight="1" x14ac:dyDescent="0.2">
      <c r="A328" s="94" t="s">
        <v>507</v>
      </c>
      <c r="B328" s="95"/>
      <c r="C328" s="87" t="s">
        <v>501</v>
      </c>
      <c r="D328" s="88"/>
      <c r="E328" s="88"/>
      <c r="F328" s="88"/>
      <c r="G328" s="89"/>
      <c r="H328" s="33" t="s">
        <v>502</v>
      </c>
      <c r="I328" s="14" t="s">
        <v>480</v>
      </c>
      <c r="J328" s="14" t="s">
        <v>480</v>
      </c>
      <c r="K328" s="14" t="s">
        <v>480</v>
      </c>
      <c r="L328" s="14" t="s">
        <v>480</v>
      </c>
      <c r="M328" s="14" t="s">
        <v>480</v>
      </c>
      <c r="N328" s="14" t="s">
        <v>480</v>
      </c>
      <c r="O328" s="14" t="s">
        <v>480</v>
      </c>
      <c r="P328" s="14" t="s">
        <v>480</v>
      </c>
      <c r="Q328" s="14" t="s">
        <v>480</v>
      </c>
      <c r="R328" s="14" t="s">
        <v>480</v>
      </c>
      <c r="S328" s="33" t="s">
        <v>480</v>
      </c>
    </row>
    <row r="329" spans="1:19" s="8" customFormat="1" ht="8.25" customHeight="1" x14ac:dyDescent="0.2">
      <c r="A329" s="94" t="s">
        <v>510</v>
      </c>
      <c r="B329" s="95"/>
      <c r="C329" s="102" t="s">
        <v>513</v>
      </c>
      <c r="D329" s="103"/>
      <c r="E329" s="103"/>
      <c r="F329" s="103"/>
      <c r="G329" s="104"/>
      <c r="H329" s="33" t="s">
        <v>480</v>
      </c>
      <c r="I329" s="14" t="s">
        <v>485</v>
      </c>
      <c r="J329" s="14" t="s">
        <v>485</v>
      </c>
      <c r="K329" s="14" t="s">
        <v>485</v>
      </c>
      <c r="L329" s="14" t="s">
        <v>485</v>
      </c>
      <c r="M329" s="14" t="s">
        <v>485</v>
      </c>
      <c r="N329" s="14" t="s">
        <v>485</v>
      </c>
      <c r="O329" s="14" t="s">
        <v>485</v>
      </c>
      <c r="P329" s="14" t="s">
        <v>485</v>
      </c>
      <c r="Q329" s="14" t="s">
        <v>485</v>
      </c>
      <c r="R329" s="14" t="s">
        <v>485</v>
      </c>
      <c r="S329" s="33" t="s">
        <v>485</v>
      </c>
    </row>
    <row r="330" spans="1:19" s="8" customFormat="1" ht="8.1" customHeight="1" x14ac:dyDescent="0.2">
      <c r="A330" s="94" t="s">
        <v>511</v>
      </c>
      <c r="B330" s="95"/>
      <c r="C330" s="87" t="s">
        <v>500</v>
      </c>
      <c r="D330" s="88"/>
      <c r="E330" s="88"/>
      <c r="F330" s="88"/>
      <c r="G330" s="89"/>
      <c r="H330" s="33" t="s">
        <v>503</v>
      </c>
      <c r="I330" s="14" t="s">
        <v>480</v>
      </c>
      <c r="J330" s="14" t="s">
        <v>480</v>
      </c>
      <c r="K330" s="14" t="s">
        <v>480</v>
      </c>
      <c r="L330" s="14" t="s">
        <v>480</v>
      </c>
      <c r="M330" s="14" t="s">
        <v>480</v>
      </c>
      <c r="N330" s="14" t="s">
        <v>480</v>
      </c>
      <c r="O330" s="14" t="s">
        <v>480</v>
      </c>
      <c r="P330" s="14" t="s">
        <v>480</v>
      </c>
      <c r="Q330" s="14" t="s">
        <v>480</v>
      </c>
      <c r="R330" s="14" t="s">
        <v>480</v>
      </c>
      <c r="S330" s="33" t="s">
        <v>480</v>
      </c>
    </row>
    <row r="331" spans="1:19" s="8" customFormat="1" ht="8.1" customHeight="1" x14ac:dyDescent="0.2">
      <c r="A331" s="94" t="s">
        <v>512</v>
      </c>
      <c r="B331" s="95"/>
      <c r="C331" s="87" t="s">
        <v>501</v>
      </c>
      <c r="D331" s="88"/>
      <c r="E331" s="88"/>
      <c r="F331" s="88"/>
      <c r="G331" s="89"/>
      <c r="H331" s="33" t="s">
        <v>502</v>
      </c>
      <c r="I331" s="14" t="s">
        <v>480</v>
      </c>
      <c r="J331" s="14" t="s">
        <v>480</v>
      </c>
      <c r="K331" s="14" t="s">
        <v>480</v>
      </c>
      <c r="L331" s="14" t="s">
        <v>480</v>
      </c>
      <c r="M331" s="14" t="s">
        <v>480</v>
      </c>
      <c r="N331" s="14" t="s">
        <v>480</v>
      </c>
      <c r="O331" s="14" t="s">
        <v>480</v>
      </c>
      <c r="P331" s="14" t="s">
        <v>480</v>
      </c>
      <c r="Q331" s="14" t="s">
        <v>480</v>
      </c>
      <c r="R331" s="14" t="s">
        <v>480</v>
      </c>
      <c r="S331" s="33" t="s">
        <v>480</v>
      </c>
    </row>
    <row r="332" spans="1:19" s="8" customFormat="1" ht="8.25" customHeight="1" x14ac:dyDescent="0.2">
      <c r="A332" s="94" t="s">
        <v>514</v>
      </c>
      <c r="B332" s="95"/>
      <c r="C332" s="102" t="s">
        <v>677</v>
      </c>
      <c r="D332" s="103"/>
      <c r="E332" s="103"/>
      <c r="F332" s="103"/>
      <c r="G332" s="104"/>
      <c r="H332" s="33" t="s">
        <v>480</v>
      </c>
      <c r="I332" s="14" t="s">
        <v>485</v>
      </c>
      <c r="J332" s="14" t="s">
        <v>485</v>
      </c>
      <c r="K332" s="14" t="s">
        <v>485</v>
      </c>
      <c r="L332" s="14" t="s">
        <v>485</v>
      </c>
      <c r="M332" s="14" t="s">
        <v>485</v>
      </c>
      <c r="N332" s="14" t="s">
        <v>485</v>
      </c>
      <c r="O332" s="14" t="s">
        <v>485</v>
      </c>
      <c r="P332" s="14" t="s">
        <v>485</v>
      </c>
      <c r="Q332" s="14" t="s">
        <v>485</v>
      </c>
      <c r="R332" s="14" t="s">
        <v>485</v>
      </c>
      <c r="S332" s="33" t="s">
        <v>485</v>
      </c>
    </row>
    <row r="333" spans="1:19" s="8" customFormat="1" ht="8.1" customHeight="1" x14ac:dyDescent="0.2">
      <c r="A333" s="94" t="s">
        <v>515</v>
      </c>
      <c r="B333" s="95"/>
      <c r="C333" s="87" t="s">
        <v>500</v>
      </c>
      <c r="D333" s="88"/>
      <c r="E333" s="88"/>
      <c r="F333" s="88"/>
      <c r="G333" s="89"/>
      <c r="H333" s="33" t="s">
        <v>503</v>
      </c>
      <c r="I333" s="14" t="s">
        <v>480</v>
      </c>
      <c r="J333" s="14" t="s">
        <v>480</v>
      </c>
      <c r="K333" s="14" t="s">
        <v>480</v>
      </c>
      <c r="L333" s="14" t="s">
        <v>480</v>
      </c>
      <c r="M333" s="14" t="s">
        <v>480</v>
      </c>
      <c r="N333" s="14" t="s">
        <v>480</v>
      </c>
      <c r="O333" s="14" t="s">
        <v>480</v>
      </c>
      <c r="P333" s="14" t="s">
        <v>480</v>
      </c>
      <c r="Q333" s="14" t="s">
        <v>480</v>
      </c>
      <c r="R333" s="14" t="s">
        <v>480</v>
      </c>
      <c r="S333" s="33" t="s">
        <v>480</v>
      </c>
    </row>
    <row r="334" spans="1:19" s="8" customFormat="1" ht="8.1" customHeight="1" x14ac:dyDescent="0.2">
      <c r="A334" s="94" t="s">
        <v>516</v>
      </c>
      <c r="B334" s="95"/>
      <c r="C334" s="87" t="s">
        <v>509</v>
      </c>
      <c r="D334" s="88"/>
      <c r="E334" s="88"/>
      <c r="F334" s="88"/>
      <c r="G334" s="89"/>
      <c r="H334" s="33" t="s">
        <v>481</v>
      </c>
      <c r="I334" s="14" t="s">
        <v>480</v>
      </c>
      <c r="J334" s="14" t="s">
        <v>480</v>
      </c>
      <c r="K334" s="14" t="s">
        <v>480</v>
      </c>
      <c r="L334" s="14" t="s">
        <v>480</v>
      </c>
      <c r="M334" s="14" t="s">
        <v>480</v>
      </c>
      <c r="N334" s="14" t="s">
        <v>480</v>
      </c>
      <c r="O334" s="14" t="s">
        <v>480</v>
      </c>
      <c r="P334" s="14" t="s">
        <v>480</v>
      </c>
      <c r="Q334" s="14" t="s">
        <v>480</v>
      </c>
      <c r="R334" s="14" t="s">
        <v>480</v>
      </c>
      <c r="S334" s="33" t="s">
        <v>480</v>
      </c>
    </row>
    <row r="335" spans="1:19" s="8" customFormat="1" ht="8.1" customHeight="1" x14ac:dyDescent="0.2">
      <c r="A335" s="94" t="s">
        <v>517</v>
      </c>
      <c r="B335" s="95"/>
      <c r="C335" s="87" t="s">
        <v>501</v>
      </c>
      <c r="D335" s="88"/>
      <c r="E335" s="88"/>
      <c r="F335" s="88"/>
      <c r="G335" s="89"/>
      <c r="H335" s="33" t="s">
        <v>502</v>
      </c>
      <c r="I335" s="14" t="s">
        <v>480</v>
      </c>
      <c r="J335" s="14" t="s">
        <v>480</v>
      </c>
      <c r="K335" s="14" t="s">
        <v>480</v>
      </c>
      <c r="L335" s="14" t="s">
        <v>480</v>
      </c>
      <c r="M335" s="14" t="s">
        <v>480</v>
      </c>
      <c r="N335" s="14" t="s">
        <v>480</v>
      </c>
      <c r="O335" s="14" t="s">
        <v>480</v>
      </c>
      <c r="P335" s="14" t="s">
        <v>480</v>
      </c>
      <c r="Q335" s="14" t="s">
        <v>480</v>
      </c>
      <c r="R335" s="14" t="s">
        <v>480</v>
      </c>
      <c r="S335" s="33" t="s">
        <v>480</v>
      </c>
    </row>
    <row r="336" spans="1:19" s="8" customFormat="1" ht="16.5" customHeight="1" x14ac:dyDescent="0.2">
      <c r="A336" s="94" t="s">
        <v>518</v>
      </c>
      <c r="B336" s="95"/>
      <c r="C336" s="137" t="s">
        <v>519</v>
      </c>
      <c r="D336" s="138"/>
      <c r="E336" s="138"/>
      <c r="F336" s="138"/>
      <c r="G336" s="139"/>
      <c r="H336" s="33" t="s">
        <v>480</v>
      </c>
      <c r="I336" s="14" t="s">
        <v>485</v>
      </c>
      <c r="J336" s="14" t="s">
        <v>485</v>
      </c>
      <c r="K336" s="14" t="s">
        <v>485</v>
      </c>
      <c r="L336" s="14" t="s">
        <v>485</v>
      </c>
      <c r="M336" s="14" t="s">
        <v>485</v>
      </c>
      <c r="N336" s="14" t="s">
        <v>485</v>
      </c>
      <c r="O336" s="14" t="s">
        <v>485</v>
      </c>
      <c r="P336" s="14" t="s">
        <v>485</v>
      </c>
      <c r="Q336" s="14" t="s">
        <v>485</v>
      </c>
      <c r="R336" s="14" t="s">
        <v>485</v>
      </c>
      <c r="S336" s="33" t="s">
        <v>485</v>
      </c>
    </row>
    <row r="337" spans="1:19" s="8" customFormat="1" ht="8.25" customHeight="1" x14ac:dyDescent="0.2">
      <c r="A337" s="94" t="s">
        <v>520</v>
      </c>
      <c r="B337" s="95"/>
      <c r="C337" s="102" t="s">
        <v>530</v>
      </c>
      <c r="D337" s="103"/>
      <c r="E337" s="103"/>
      <c r="F337" s="103"/>
      <c r="G337" s="104"/>
      <c r="H337" s="33" t="s">
        <v>503</v>
      </c>
      <c r="I337" s="14" t="s">
        <v>480</v>
      </c>
      <c r="J337" s="14" t="s">
        <v>480</v>
      </c>
      <c r="K337" s="14" t="s">
        <v>480</v>
      </c>
      <c r="L337" s="14" t="s">
        <v>480</v>
      </c>
      <c r="M337" s="14" t="s">
        <v>480</v>
      </c>
      <c r="N337" s="14" t="s">
        <v>480</v>
      </c>
      <c r="O337" s="14" t="s">
        <v>480</v>
      </c>
      <c r="P337" s="14" t="s">
        <v>480</v>
      </c>
      <c r="Q337" s="14" t="s">
        <v>480</v>
      </c>
      <c r="R337" s="14" t="s">
        <v>480</v>
      </c>
      <c r="S337" s="33" t="s">
        <v>480</v>
      </c>
    </row>
    <row r="338" spans="1:19" s="8" customFormat="1" ht="16.5" customHeight="1" x14ac:dyDescent="0.2">
      <c r="A338" s="94" t="s">
        <v>521</v>
      </c>
      <c r="B338" s="95"/>
      <c r="C338" s="87" t="s">
        <v>531</v>
      </c>
      <c r="D338" s="88"/>
      <c r="E338" s="88"/>
      <c r="F338" s="88"/>
      <c r="G338" s="89"/>
      <c r="H338" s="33" t="s">
        <v>503</v>
      </c>
      <c r="I338" s="14" t="s">
        <v>480</v>
      </c>
      <c r="J338" s="14" t="s">
        <v>480</v>
      </c>
      <c r="K338" s="14" t="s">
        <v>480</v>
      </c>
      <c r="L338" s="14" t="s">
        <v>480</v>
      </c>
      <c r="M338" s="14" t="s">
        <v>480</v>
      </c>
      <c r="N338" s="14" t="s">
        <v>480</v>
      </c>
      <c r="O338" s="14" t="s">
        <v>480</v>
      </c>
      <c r="P338" s="14" t="s">
        <v>480</v>
      </c>
      <c r="Q338" s="14" t="s">
        <v>480</v>
      </c>
      <c r="R338" s="14" t="s">
        <v>480</v>
      </c>
      <c r="S338" s="33" t="s">
        <v>480</v>
      </c>
    </row>
    <row r="339" spans="1:19" s="8" customFormat="1" ht="8.1" customHeight="1" x14ac:dyDescent="0.2">
      <c r="A339" s="94" t="s">
        <v>532</v>
      </c>
      <c r="B339" s="95"/>
      <c r="C339" s="116" t="s">
        <v>534</v>
      </c>
      <c r="D339" s="117"/>
      <c r="E339" s="117"/>
      <c r="F339" s="117"/>
      <c r="G339" s="118"/>
      <c r="H339" s="33" t="s">
        <v>503</v>
      </c>
      <c r="I339" s="14" t="s">
        <v>480</v>
      </c>
      <c r="J339" s="14" t="s">
        <v>480</v>
      </c>
      <c r="K339" s="14" t="s">
        <v>480</v>
      </c>
      <c r="L339" s="14" t="s">
        <v>480</v>
      </c>
      <c r="M339" s="14" t="s">
        <v>480</v>
      </c>
      <c r="N339" s="14" t="s">
        <v>480</v>
      </c>
      <c r="O339" s="14" t="s">
        <v>480</v>
      </c>
      <c r="P339" s="14" t="s">
        <v>480</v>
      </c>
      <c r="Q339" s="14" t="s">
        <v>480</v>
      </c>
      <c r="R339" s="14" t="s">
        <v>480</v>
      </c>
      <c r="S339" s="33" t="s">
        <v>480</v>
      </c>
    </row>
    <row r="340" spans="1:19" s="8" customFormat="1" ht="8.1" customHeight="1" x14ac:dyDescent="0.2">
      <c r="A340" s="94" t="s">
        <v>533</v>
      </c>
      <c r="B340" s="95"/>
      <c r="C340" s="116" t="s">
        <v>535</v>
      </c>
      <c r="D340" s="117"/>
      <c r="E340" s="117"/>
      <c r="F340" s="117"/>
      <c r="G340" s="118"/>
      <c r="H340" s="33" t="s">
        <v>503</v>
      </c>
      <c r="I340" s="14" t="s">
        <v>480</v>
      </c>
      <c r="J340" s="14" t="s">
        <v>480</v>
      </c>
      <c r="K340" s="14" t="s">
        <v>480</v>
      </c>
      <c r="L340" s="14" t="s">
        <v>480</v>
      </c>
      <c r="M340" s="14" t="s">
        <v>480</v>
      </c>
      <c r="N340" s="14" t="s">
        <v>480</v>
      </c>
      <c r="O340" s="14" t="s">
        <v>480</v>
      </c>
      <c r="P340" s="14" t="s">
        <v>480</v>
      </c>
      <c r="Q340" s="14" t="s">
        <v>480</v>
      </c>
      <c r="R340" s="14" t="s">
        <v>480</v>
      </c>
      <c r="S340" s="33" t="s">
        <v>480</v>
      </c>
    </row>
    <row r="341" spans="1:19" s="8" customFormat="1" ht="8.25" customHeight="1" x14ac:dyDescent="0.2">
      <c r="A341" s="94" t="s">
        <v>522</v>
      </c>
      <c r="B341" s="95"/>
      <c r="C341" s="102" t="s">
        <v>536</v>
      </c>
      <c r="D341" s="103"/>
      <c r="E341" s="103"/>
      <c r="F341" s="103"/>
      <c r="G341" s="104"/>
      <c r="H341" s="33" t="s">
        <v>503</v>
      </c>
      <c r="I341" s="14" t="s">
        <v>480</v>
      </c>
      <c r="J341" s="14" t="s">
        <v>480</v>
      </c>
      <c r="K341" s="14" t="s">
        <v>480</v>
      </c>
      <c r="L341" s="14" t="s">
        <v>480</v>
      </c>
      <c r="M341" s="14" t="s">
        <v>480</v>
      </c>
      <c r="N341" s="14" t="s">
        <v>480</v>
      </c>
      <c r="O341" s="14" t="s">
        <v>480</v>
      </c>
      <c r="P341" s="14" t="s">
        <v>480</v>
      </c>
      <c r="Q341" s="14" t="s">
        <v>480</v>
      </c>
      <c r="R341" s="14" t="s">
        <v>480</v>
      </c>
      <c r="S341" s="33" t="s">
        <v>480</v>
      </c>
    </row>
    <row r="342" spans="1:19" s="8" customFormat="1" ht="8.25" customHeight="1" x14ac:dyDescent="0.2">
      <c r="A342" s="94" t="s">
        <v>523</v>
      </c>
      <c r="B342" s="95"/>
      <c r="C342" s="102" t="s">
        <v>537</v>
      </c>
      <c r="D342" s="103"/>
      <c r="E342" s="103"/>
      <c r="F342" s="103"/>
      <c r="G342" s="104"/>
      <c r="H342" s="33" t="s">
        <v>481</v>
      </c>
      <c r="I342" s="14" t="s">
        <v>480</v>
      </c>
      <c r="J342" s="14" t="s">
        <v>480</v>
      </c>
      <c r="K342" s="14" t="s">
        <v>480</v>
      </c>
      <c r="L342" s="14" t="s">
        <v>480</v>
      </c>
      <c r="M342" s="14" t="s">
        <v>480</v>
      </c>
      <c r="N342" s="14" t="s">
        <v>480</v>
      </c>
      <c r="O342" s="14" t="s">
        <v>480</v>
      </c>
      <c r="P342" s="14" t="s">
        <v>480</v>
      </c>
      <c r="Q342" s="14" t="s">
        <v>480</v>
      </c>
      <c r="R342" s="14" t="s">
        <v>480</v>
      </c>
      <c r="S342" s="33" t="s">
        <v>480</v>
      </c>
    </row>
    <row r="343" spans="1:19" s="8" customFormat="1" ht="16.5" customHeight="1" x14ac:dyDescent="0.2">
      <c r="A343" s="94" t="s">
        <v>524</v>
      </c>
      <c r="B343" s="95"/>
      <c r="C343" s="87" t="s">
        <v>538</v>
      </c>
      <c r="D343" s="88"/>
      <c r="E343" s="88"/>
      <c r="F343" s="88"/>
      <c r="G343" s="89"/>
      <c r="H343" s="33" t="s">
        <v>481</v>
      </c>
      <c r="I343" s="14" t="s">
        <v>480</v>
      </c>
      <c r="J343" s="14" t="s">
        <v>480</v>
      </c>
      <c r="K343" s="14" t="s">
        <v>480</v>
      </c>
      <c r="L343" s="14" t="s">
        <v>480</v>
      </c>
      <c r="M343" s="14" t="s">
        <v>480</v>
      </c>
      <c r="N343" s="14" t="s">
        <v>480</v>
      </c>
      <c r="O343" s="14" t="s">
        <v>480</v>
      </c>
      <c r="P343" s="14" t="s">
        <v>480</v>
      </c>
      <c r="Q343" s="14" t="s">
        <v>480</v>
      </c>
      <c r="R343" s="14" t="s">
        <v>480</v>
      </c>
      <c r="S343" s="33" t="s">
        <v>480</v>
      </c>
    </row>
    <row r="344" spans="1:19" s="8" customFormat="1" ht="8.1" customHeight="1" x14ac:dyDescent="0.2">
      <c r="A344" s="94" t="s">
        <v>525</v>
      </c>
      <c r="B344" s="95"/>
      <c r="C344" s="116" t="s">
        <v>534</v>
      </c>
      <c r="D344" s="117"/>
      <c r="E344" s="117"/>
      <c r="F344" s="117"/>
      <c r="G344" s="118"/>
      <c r="H344" s="33" t="s">
        <v>481</v>
      </c>
      <c r="I344" s="14" t="s">
        <v>480</v>
      </c>
      <c r="J344" s="14" t="s">
        <v>480</v>
      </c>
      <c r="K344" s="14" t="s">
        <v>480</v>
      </c>
      <c r="L344" s="14" t="s">
        <v>480</v>
      </c>
      <c r="M344" s="14" t="s">
        <v>480</v>
      </c>
      <c r="N344" s="14" t="s">
        <v>480</v>
      </c>
      <c r="O344" s="14" t="s">
        <v>480</v>
      </c>
      <c r="P344" s="14" t="s">
        <v>480</v>
      </c>
      <c r="Q344" s="14" t="s">
        <v>480</v>
      </c>
      <c r="R344" s="14" t="s">
        <v>480</v>
      </c>
      <c r="S344" s="33" t="s">
        <v>480</v>
      </c>
    </row>
    <row r="345" spans="1:19" s="8" customFormat="1" ht="8.1" customHeight="1" x14ac:dyDescent="0.2">
      <c r="A345" s="94" t="s">
        <v>526</v>
      </c>
      <c r="B345" s="95"/>
      <c r="C345" s="116" t="s">
        <v>535</v>
      </c>
      <c r="D345" s="117"/>
      <c r="E345" s="117"/>
      <c r="F345" s="117"/>
      <c r="G345" s="118"/>
      <c r="H345" s="33" t="s">
        <v>481</v>
      </c>
      <c r="I345" s="14" t="s">
        <v>480</v>
      </c>
      <c r="J345" s="14" t="s">
        <v>480</v>
      </c>
      <c r="K345" s="14" t="s">
        <v>480</v>
      </c>
      <c r="L345" s="14" t="s">
        <v>480</v>
      </c>
      <c r="M345" s="14" t="s">
        <v>480</v>
      </c>
      <c r="N345" s="14" t="s">
        <v>480</v>
      </c>
      <c r="O345" s="14" t="s">
        <v>480</v>
      </c>
      <c r="P345" s="14" t="s">
        <v>480</v>
      </c>
      <c r="Q345" s="14" t="s">
        <v>480</v>
      </c>
      <c r="R345" s="14" t="s">
        <v>480</v>
      </c>
      <c r="S345" s="33" t="s">
        <v>480</v>
      </c>
    </row>
    <row r="346" spans="1:19" s="8" customFormat="1" ht="8.25" customHeight="1" x14ac:dyDescent="0.2">
      <c r="A346" s="94" t="s">
        <v>527</v>
      </c>
      <c r="B346" s="95"/>
      <c r="C346" s="102" t="s">
        <v>539</v>
      </c>
      <c r="D346" s="103"/>
      <c r="E346" s="103"/>
      <c r="F346" s="103"/>
      <c r="G346" s="104"/>
      <c r="H346" s="33" t="s">
        <v>529</v>
      </c>
      <c r="I346" s="14" t="s">
        <v>480</v>
      </c>
      <c r="J346" s="14" t="s">
        <v>480</v>
      </c>
      <c r="K346" s="14" t="s">
        <v>480</v>
      </c>
      <c r="L346" s="14" t="s">
        <v>480</v>
      </c>
      <c r="M346" s="14" t="s">
        <v>480</v>
      </c>
      <c r="N346" s="14" t="s">
        <v>480</v>
      </c>
      <c r="O346" s="14" t="s">
        <v>480</v>
      </c>
      <c r="P346" s="14" t="s">
        <v>480</v>
      </c>
      <c r="Q346" s="14" t="s">
        <v>480</v>
      </c>
      <c r="R346" s="14" t="s">
        <v>480</v>
      </c>
      <c r="S346" s="33" t="s">
        <v>480</v>
      </c>
    </row>
    <row r="347" spans="1:19" s="8" customFormat="1" ht="16.5" customHeight="1" x14ac:dyDescent="0.2">
      <c r="A347" s="94" t="s">
        <v>528</v>
      </c>
      <c r="B347" s="95"/>
      <c r="C347" s="102" t="s">
        <v>678</v>
      </c>
      <c r="D347" s="103"/>
      <c r="E347" s="103"/>
      <c r="F347" s="103"/>
      <c r="G347" s="104"/>
      <c r="H347" s="33" t="s">
        <v>3</v>
      </c>
      <c r="I347" s="14" t="s">
        <v>480</v>
      </c>
      <c r="J347" s="14" t="s">
        <v>480</v>
      </c>
      <c r="K347" s="14" t="s">
        <v>480</v>
      </c>
      <c r="L347" s="14" t="s">
        <v>480</v>
      </c>
      <c r="M347" s="14" t="s">
        <v>480</v>
      </c>
      <c r="N347" s="14" t="s">
        <v>480</v>
      </c>
      <c r="O347" s="14" t="s">
        <v>480</v>
      </c>
      <c r="P347" s="14" t="s">
        <v>480</v>
      </c>
      <c r="Q347" s="14" t="s">
        <v>480</v>
      </c>
      <c r="R347" s="14" t="s">
        <v>480</v>
      </c>
      <c r="S347" s="33" t="s">
        <v>480</v>
      </c>
    </row>
    <row r="348" spans="1:19" s="8" customFormat="1" ht="15.75" customHeight="1" x14ac:dyDescent="0.2">
      <c r="A348" s="94" t="s">
        <v>540</v>
      </c>
      <c r="B348" s="95"/>
      <c r="C348" s="137" t="s">
        <v>544</v>
      </c>
      <c r="D348" s="138"/>
      <c r="E348" s="138"/>
      <c r="F348" s="138"/>
      <c r="G348" s="139"/>
      <c r="H348" s="33" t="s">
        <v>480</v>
      </c>
      <c r="I348" s="31"/>
      <c r="J348" s="14" t="s">
        <v>485</v>
      </c>
      <c r="K348" s="14" t="s">
        <v>485</v>
      </c>
      <c r="L348" s="14" t="s">
        <v>485</v>
      </c>
      <c r="M348" s="14" t="s">
        <v>485</v>
      </c>
      <c r="N348" s="14" t="s">
        <v>485</v>
      </c>
      <c r="O348" s="14" t="s">
        <v>485</v>
      </c>
      <c r="P348" s="14" t="s">
        <v>485</v>
      </c>
      <c r="Q348" s="14" t="s">
        <v>485</v>
      </c>
      <c r="R348" s="14" t="s">
        <v>485</v>
      </c>
      <c r="S348" s="33" t="s">
        <v>485</v>
      </c>
    </row>
    <row r="349" spans="1:19" s="8" customFormat="1" ht="8.1" customHeight="1" x14ac:dyDescent="0.2">
      <c r="A349" s="94" t="s">
        <v>541</v>
      </c>
      <c r="B349" s="95"/>
      <c r="C349" s="102" t="s">
        <v>545</v>
      </c>
      <c r="D349" s="103"/>
      <c r="E349" s="103"/>
      <c r="F349" s="103"/>
      <c r="G349" s="104"/>
      <c r="H349" s="33" t="s">
        <v>503</v>
      </c>
      <c r="I349" s="14" t="s">
        <v>480</v>
      </c>
      <c r="J349" s="14" t="s">
        <v>480</v>
      </c>
      <c r="K349" s="14" t="s">
        <v>480</v>
      </c>
      <c r="L349" s="14" t="s">
        <v>480</v>
      </c>
      <c r="M349" s="14" t="s">
        <v>480</v>
      </c>
      <c r="N349" s="14" t="s">
        <v>480</v>
      </c>
      <c r="O349" s="14" t="s">
        <v>480</v>
      </c>
      <c r="P349" s="14" t="s">
        <v>480</v>
      </c>
      <c r="Q349" s="14" t="s">
        <v>480</v>
      </c>
      <c r="R349" s="14" t="s">
        <v>480</v>
      </c>
      <c r="S349" s="33" t="s">
        <v>480</v>
      </c>
    </row>
    <row r="350" spans="1:19" s="8" customFormat="1" x14ac:dyDescent="0.2">
      <c r="A350" s="94" t="s">
        <v>542</v>
      </c>
      <c r="B350" s="95"/>
      <c r="C350" s="102" t="s">
        <v>547</v>
      </c>
      <c r="D350" s="103"/>
      <c r="E350" s="103"/>
      <c r="F350" s="103"/>
      <c r="G350" s="104"/>
      <c r="H350" s="33" t="s">
        <v>482</v>
      </c>
      <c r="I350" s="14" t="s">
        <v>480</v>
      </c>
      <c r="J350" s="14" t="s">
        <v>480</v>
      </c>
      <c r="K350" s="14" t="s">
        <v>480</v>
      </c>
      <c r="L350" s="14" t="s">
        <v>480</v>
      </c>
      <c r="M350" s="14" t="s">
        <v>480</v>
      </c>
      <c r="N350" s="14" t="s">
        <v>480</v>
      </c>
      <c r="O350" s="14" t="s">
        <v>480</v>
      </c>
      <c r="P350" s="14" t="s">
        <v>480</v>
      </c>
      <c r="Q350" s="14" t="s">
        <v>480</v>
      </c>
      <c r="R350" s="14" t="s">
        <v>480</v>
      </c>
      <c r="S350" s="33" t="s">
        <v>480</v>
      </c>
    </row>
    <row r="351" spans="1:19" s="8" customFormat="1" ht="24.75" customHeight="1" x14ac:dyDescent="0.2">
      <c r="A351" s="94" t="s">
        <v>543</v>
      </c>
      <c r="B351" s="95"/>
      <c r="C351" s="102" t="s">
        <v>548</v>
      </c>
      <c r="D351" s="103"/>
      <c r="E351" s="103"/>
      <c r="F351" s="103"/>
      <c r="G351" s="104"/>
      <c r="H351" s="33" t="s">
        <v>3</v>
      </c>
      <c r="I351" s="14" t="s">
        <v>480</v>
      </c>
      <c r="J351" s="14" t="s">
        <v>480</v>
      </c>
      <c r="K351" s="14" t="s">
        <v>480</v>
      </c>
      <c r="L351" s="14" t="s">
        <v>480</v>
      </c>
      <c r="M351" s="14" t="s">
        <v>480</v>
      </c>
      <c r="N351" s="14" t="s">
        <v>480</v>
      </c>
      <c r="O351" s="14" t="s">
        <v>480</v>
      </c>
      <c r="P351" s="14" t="s">
        <v>480</v>
      </c>
      <c r="Q351" s="14" t="s">
        <v>480</v>
      </c>
      <c r="R351" s="14" t="s">
        <v>480</v>
      </c>
      <c r="S351" s="33" t="s">
        <v>480</v>
      </c>
    </row>
    <row r="352" spans="1:19" s="8" customFormat="1" ht="16.5" customHeight="1" x14ac:dyDescent="0.2">
      <c r="A352" s="94" t="s">
        <v>546</v>
      </c>
      <c r="B352" s="95"/>
      <c r="C352" s="102" t="s">
        <v>549</v>
      </c>
      <c r="D352" s="103"/>
      <c r="E352" s="103"/>
      <c r="F352" s="103"/>
      <c r="G352" s="104"/>
      <c r="H352" s="33" t="s">
        <v>3</v>
      </c>
      <c r="I352" s="14" t="s">
        <v>480</v>
      </c>
      <c r="J352" s="14" t="s">
        <v>480</v>
      </c>
      <c r="K352" s="14" t="s">
        <v>480</v>
      </c>
      <c r="L352" s="14" t="s">
        <v>480</v>
      </c>
      <c r="M352" s="14" t="s">
        <v>480</v>
      </c>
      <c r="N352" s="14" t="s">
        <v>480</v>
      </c>
      <c r="O352" s="14" t="s">
        <v>480</v>
      </c>
      <c r="P352" s="14" t="s">
        <v>480</v>
      </c>
      <c r="Q352" s="14" t="s">
        <v>480</v>
      </c>
      <c r="R352" s="14" t="s">
        <v>480</v>
      </c>
      <c r="S352" s="33" t="s">
        <v>480</v>
      </c>
    </row>
    <row r="353" spans="1:19" s="8" customFormat="1" ht="15.75" customHeight="1" x14ac:dyDescent="0.2">
      <c r="A353" s="94" t="s">
        <v>550</v>
      </c>
      <c r="B353" s="95"/>
      <c r="C353" s="137" t="s">
        <v>551</v>
      </c>
      <c r="D353" s="138"/>
      <c r="E353" s="138"/>
      <c r="F353" s="138"/>
      <c r="G353" s="139"/>
      <c r="H353" s="33" t="s">
        <v>480</v>
      </c>
      <c r="I353" s="14" t="s">
        <v>485</v>
      </c>
      <c r="J353" s="14" t="s">
        <v>485</v>
      </c>
      <c r="K353" s="14" t="s">
        <v>485</v>
      </c>
      <c r="L353" s="14" t="s">
        <v>485</v>
      </c>
      <c r="M353" s="14" t="s">
        <v>485</v>
      </c>
      <c r="N353" s="14" t="s">
        <v>485</v>
      </c>
      <c r="O353" s="14" t="s">
        <v>485</v>
      </c>
      <c r="P353" s="14" t="s">
        <v>485</v>
      </c>
      <c r="Q353" s="14" t="s">
        <v>485</v>
      </c>
      <c r="R353" s="14" t="s">
        <v>485</v>
      </c>
      <c r="S353" s="33" t="s">
        <v>485</v>
      </c>
    </row>
    <row r="354" spans="1:19" s="8" customFormat="1" ht="8.25" customHeight="1" x14ac:dyDescent="0.2">
      <c r="A354" s="94" t="s">
        <v>552</v>
      </c>
      <c r="B354" s="95"/>
      <c r="C354" s="102" t="s">
        <v>556</v>
      </c>
      <c r="D354" s="103"/>
      <c r="E354" s="103"/>
      <c r="F354" s="103"/>
      <c r="G354" s="104"/>
      <c r="H354" s="33" t="s">
        <v>481</v>
      </c>
      <c r="I354" s="14" t="s">
        <v>480</v>
      </c>
      <c r="J354" s="14" t="s">
        <v>480</v>
      </c>
      <c r="K354" s="14" t="s">
        <v>480</v>
      </c>
      <c r="L354" s="14" t="s">
        <v>480</v>
      </c>
      <c r="M354" s="14" t="s">
        <v>480</v>
      </c>
      <c r="N354" s="14" t="s">
        <v>480</v>
      </c>
      <c r="O354" s="14" t="s">
        <v>480</v>
      </c>
      <c r="P354" s="14" t="s">
        <v>480</v>
      </c>
      <c r="Q354" s="14" t="s">
        <v>480</v>
      </c>
      <c r="R354" s="14" t="s">
        <v>480</v>
      </c>
      <c r="S354" s="33" t="s">
        <v>480</v>
      </c>
    </row>
    <row r="355" spans="1:19" s="8" customFormat="1" ht="24.75" customHeight="1" x14ac:dyDescent="0.2">
      <c r="A355" s="94" t="s">
        <v>553</v>
      </c>
      <c r="B355" s="95"/>
      <c r="C355" s="87" t="s">
        <v>557</v>
      </c>
      <c r="D355" s="88"/>
      <c r="E355" s="88"/>
      <c r="F355" s="88"/>
      <c r="G355" s="89"/>
      <c r="H355" s="33" t="s">
        <v>481</v>
      </c>
      <c r="I355" s="14" t="s">
        <v>480</v>
      </c>
      <c r="J355" s="14" t="s">
        <v>480</v>
      </c>
      <c r="K355" s="14" t="s">
        <v>480</v>
      </c>
      <c r="L355" s="14" t="s">
        <v>480</v>
      </c>
      <c r="M355" s="14" t="s">
        <v>480</v>
      </c>
      <c r="N355" s="14" t="s">
        <v>480</v>
      </c>
      <c r="O355" s="14" t="s">
        <v>480</v>
      </c>
      <c r="P355" s="14" t="s">
        <v>480</v>
      </c>
      <c r="Q355" s="14" t="s">
        <v>480</v>
      </c>
      <c r="R355" s="14" t="s">
        <v>480</v>
      </c>
      <c r="S355" s="33" t="s">
        <v>480</v>
      </c>
    </row>
    <row r="356" spans="1:19" s="8" customFormat="1" ht="24.75" customHeight="1" x14ac:dyDescent="0.2">
      <c r="A356" s="94" t="s">
        <v>554</v>
      </c>
      <c r="B356" s="95"/>
      <c r="C356" s="87" t="s">
        <v>558</v>
      </c>
      <c r="D356" s="88"/>
      <c r="E356" s="88"/>
      <c r="F356" s="88"/>
      <c r="G356" s="89"/>
      <c r="H356" s="33" t="s">
        <v>481</v>
      </c>
      <c r="I356" s="14" t="s">
        <v>480</v>
      </c>
      <c r="J356" s="14" t="s">
        <v>480</v>
      </c>
      <c r="K356" s="14" t="s">
        <v>480</v>
      </c>
      <c r="L356" s="14" t="s">
        <v>480</v>
      </c>
      <c r="M356" s="14" t="s">
        <v>480</v>
      </c>
      <c r="N356" s="14" t="s">
        <v>480</v>
      </c>
      <c r="O356" s="14" t="s">
        <v>480</v>
      </c>
      <c r="P356" s="14" t="s">
        <v>480</v>
      </c>
      <c r="Q356" s="14" t="s">
        <v>480</v>
      </c>
      <c r="R356" s="14" t="s">
        <v>480</v>
      </c>
      <c r="S356" s="33" t="s">
        <v>480</v>
      </c>
    </row>
    <row r="357" spans="1:19" s="8" customFormat="1" ht="16.5" customHeight="1" x14ac:dyDescent="0.2">
      <c r="A357" s="94" t="s">
        <v>555</v>
      </c>
      <c r="B357" s="95"/>
      <c r="C357" s="87" t="s">
        <v>559</v>
      </c>
      <c r="D357" s="88"/>
      <c r="E357" s="88"/>
      <c r="F357" s="88"/>
      <c r="G357" s="89"/>
      <c r="H357" s="33" t="s">
        <v>481</v>
      </c>
      <c r="I357" s="14" t="s">
        <v>480</v>
      </c>
      <c r="J357" s="14" t="s">
        <v>480</v>
      </c>
      <c r="K357" s="14" t="s">
        <v>480</v>
      </c>
      <c r="L357" s="14" t="s">
        <v>480</v>
      </c>
      <c r="M357" s="14" t="s">
        <v>480</v>
      </c>
      <c r="N357" s="14" t="s">
        <v>480</v>
      </c>
      <c r="O357" s="14" t="s">
        <v>480</v>
      </c>
      <c r="P357" s="14" t="s">
        <v>480</v>
      </c>
      <c r="Q357" s="14" t="s">
        <v>480</v>
      </c>
      <c r="R357" s="14" t="s">
        <v>480</v>
      </c>
      <c r="S357" s="33" t="s">
        <v>480</v>
      </c>
    </row>
    <row r="358" spans="1:19" s="8" customFormat="1" ht="8.25" customHeight="1" x14ac:dyDescent="0.2">
      <c r="A358" s="94" t="s">
        <v>560</v>
      </c>
      <c r="B358" s="95"/>
      <c r="C358" s="102" t="s">
        <v>568</v>
      </c>
      <c r="D358" s="103"/>
      <c r="E358" s="103"/>
      <c r="F358" s="103"/>
      <c r="G358" s="104"/>
      <c r="H358" s="33" t="s">
        <v>503</v>
      </c>
      <c r="I358" s="14" t="s">
        <v>480</v>
      </c>
      <c r="J358" s="14" t="s">
        <v>480</v>
      </c>
      <c r="K358" s="14" t="s">
        <v>480</v>
      </c>
      <c r="L358" s="14" t="s">
        <v>480</v>
      </c>
      <c r="M358" s="14" t="s">
        <v>480</v>
      </c>
      <c r="N358" s="14" t="s">
        <v>480</v>
      </c>
      <c r="O358" s="14" t="s">
        <v>480</v>
      </c>
      <c r="P358" s="14" t="s">
        <v>480</v>
      </c>
      <c r="Q358" s="14" t="s">
        <v>480</v>
      </c>
      <c r="R358" s="14" t="s">
        <v>480</v>
      </c>
      <c r="S358" s="33" t="s">
        <v>480</v>
      </c>
    </row>
    <row r="359" spans="1:19" s="8" customFormat="1" ht="16.5" customHeight="1" x14ac:dyDescent="0.2">
      <c r="A359" s="94" t="s">
        <v>561</v>
      </c>
      <c r="B359" s="95"/>
      <c r="C359" s="87" t="s">
        <v>679</v>
      </c>
      <c r="D359" s="88"/>
      <c r="E359" s="88"/>
      <c r="F359" s="88"/>
      <c r="G359" s="89"/>
      <c r="H359" s="33" t="s">
        <v>503</v>
      </c>
      <c r="I359" s="14" t="s">
        <v>480</v>
      </c>
      <c r="J359" s="14" t="s">
        <v>480</v>
      </c>
      <c r="K359" s="14" t="s">
        <v>480</v>
      </c>
      <c r="L359" s="14" t="s">
        <v>480</v>
      </c>
      <c r="M359" s="14" t="s">
        <v>480</v>
      </c>
      <c r="N359" s="14" t="s">
        <v>480</v>
      </c>
      <c r="O359" s="14" t="s">
        <v>480</v>
      </c>
      <c r="P359" s="14" t="s">
        <v>480</v>
      </c>
      <c r="Q359" s="14" t="s">
        <v>480</v>
      </c>
      <c r="R359" s="14" t="s">
        <v>480</v>
      </c>
      <c r="S359" s="33" t="s">
        <v>480</v>
      </c>
    </row>
    <row r="360" spans="1:19" s="8" customFormat="1" ht="8.1" customHeight="1" x14ac:dyDescent="0.2">
      <c r="A360" s="94" t="s">
        <v>562</v>
      </c>
      <c r="B360" s="95"/>
      <c r="C360" s="87" t="s">
        <v>569</v>
      </c>
      <c r="D360" s="88"/>
      <c r="E360" s="88"/>
      <c r="F360" s="88"/>
      <c r="G360" s="89"/>
      <c r="H360" s="33" t="s">
        <v>503</v>
      </c>
      <c r="I360" s="14" t="s">
        <v>480</v>
      </c>
      <c r="J360" s="14" t="s">
        <v>480</v>
      </c>
      <c r="K360" s="14" t="s">
        <v>480</v>
      </c>
      <c r="L360" s="14" t="s">
        <v>480</v>
      </c>
      <c r="M360" s="14" t="s">
        <v>480</v>
      </c>
      <c r="N360" s="14" t="s">
        <v>480</v>
      </c>
      <c r="O360" s="14" t="s">
        <v>480</v>
      </c>
      <c r="P360" s="14" t="s">
        <v>480</v>
      </c>
      <c r="Q360" s="14" t="s">
        <v>480</v>
      </c>
      <c r="R360" s="14" t="s">
        <v>480</v>
      </c>
      <c r="S360" s="33" t="s">
        <v>480</v>
      </c>
    </row>
    <row r="361" spans="1:19" s="8" customFormat="1" ht="16.5" customHeight="1" x14ac:dyDescent="0.2">
      <c r="A361" s="94" t="s">
        <v>563</v>
      </c>
      <c r="B361" s="95"/>
      <c r="C361" s="102" t="s">
        <v>683</v>
      </c>
      <c r="D361" s="103"/>
      <c r="E361" s="103"/>
      <c r="F361" s="103"/>
      <c r="G361" s="104"/>
      <c r="H361" s="33" t="s">
        <v>3</v>
      </c>
      <c r="I361" s="14" t="s">
        <v>480</v>
      </c>
      <c r="J361" s="14" t="s">
        <v>480</v>
      </c>
      <c r="K361" s="14" t="s">
        <v>480</v>
      </c>
      <c r="L361" s="14" t="s">
        <v>480</v>
      </c>
      <c r="M361" s="14" t="s">
        <v>480</v>
      </c>
      <c r="N361" s="14" t="s">
        <v>480</v>
      </c>
      <c r="O361" s="14" t="s">
        <v>480</v>
      </c>
      <c r="P361" s="14" t="s">
        <v>480</v>
      </c>
      <c r="Q361" s="14" t="s">
        <v>480</v>
      </c>
      <c r="R361" s="14" t="s">
        <v>480</v>
      </c>
      <c r="S361" s="33" t="s">
        <v>480</v>
      </c>
    </row>
    <row r="362" spans="1:19" s="8" customFormat="1" ht="8.1" customHeight="1" x14ac:dyDescent="0.2">
      <c r="A362" s="94" t="s">
        <v>564</v>
      </c>
      <c r="B362" s="95"/>
      <c r="C362" s="87" t="s">
        <v>83</v>
      </c>
      <c r="D362" s="88"/>
      <c r="E362" s="88"/>
      <c r="F362" s="88"/>
      <c r="G362" s="89"/>
      <c r="H362" s="33" t="s">
        <v>3</v>
      </c>
      <c r="I362" s="14" t="s">
        <v>480</v>
      </c>
      <c r="J362" s="14" t="s">
        <v>480</v>
      </c>
      <c r="K362" s="14" t="s">
        <v>480</v>
      </c>
      <c r="L362" s="14" t="s">
        <v>480</v>
      </c>
      <c r="M362" s="14" t="s">
        <v>480</v>
      </c>
      <c r="N362" s="14" t="s">
        <v>480</v>
      </c>
      <c r="O362" s="14" t="s">
        <v>480</v>
      </c>
      <c r="P362" s="14" t="s">
        <v>480</v>
      </c>
      <c r="Q362" s="14" t="s">
        <v>480</v>
      </c>
      <c r="R362" s="14" t="s">
        <v>480</v>
      </c>
      <c r="S362" s="33" t="s">
        <v>480</v>
      </c>
    </row>
    <row r="363" spans="1:19" s="8" customFormat="1" ht="8.1" customHeight="1" x14ac:dyDescent="0.2">
      <c r="A363" s="94" t="s">
        <v>565</v>
      </c>
      <c r="B363" s="95"/>
      <c r="C363" s="87" t="s">
        <v>84</v>
      </c>
      <c r="D363" s="88"/>
      <c r="E363" s="88"/>
      <c r="F363" s="88"/>
      <c r="G363" s="89"/>
      <c r="H363" s="33" t="s">
        <v>3</v>
      </c>
      <c r="I363" s="14" t="s">
        <v>480</v>
      </c>
      <c r="J363" s="14" t="s">
        <v>480</v>
      </c>
      <c r="K363" s="14" t="s">
        <v>480</v>
      </c>
      <c r="L363" s="14" t="s">
        <v>480</v>
      </c>
      <c r="M363" s="14" t="s">
        <v>480</v>
      </c>
      <c r="N363" s="14" t="s">
        <v>480</v>
      </c>
      <c r="O363" s="14" t="s">
        <v>480</v>
      </c>
      <c r="P363" s="14" t="s">
        <v>480</v>
      </c>
      <c r="Q363" s="14" t="s">
        <v>480</v>
      </c>
      <c r="R363" s="14" t="s">
        <v>480</v>
      </c>
      <c r="S363" s="33" t="s">
        <v>480</v>
      </c>
    </row>
    <row r="364" spans="1:19" s="8" customFormat="1" ht="13.5" customHeight="1" thickBot="1" x14ac:dyDescent="0.25">
      <c r="A364" s="168" t="s">
        <v>566</v>
      </c>
      <c r="B364" s="169"/>
      <c r="C364" s="154" t="s">
        <v>570</v>
      </c>
      <c r="D364" s="155"/>
      <c r="E364" s="155"/>
      <c r="F364" s="155"/>
      <c r="G364" s="156"/>
      <c r="H364" s="40" t="s">
        <v>567</v>
      </c>
      <c r="I364" s="14" t="s">
        <v>480</v>
      </c>
      <c r="J364" s="14" t="s">
        <v>480</v>
      </c>
      <c r="K364" s="14" t="s">
        <v>480</v>
      </c>
      <c r="L364" s="14" t="s">
        <v>480</v>
      </c>
      <c r="M364" s="14" t="s">
        <v>480</v>
      </c>
      <c r="N364" s="14" t="s">
        <v>480</v>
      </c>
      <c r="O364" s="14" t="s">
        <v>480</v>
      </c>
      <c r="P364" s="14" t="s">
        <v>480</v>
      </c>
      <c r="Q364" s="14" t="s">
        <v>480</v>
      </c>
      <c r="R364" s="14" t="s">
        <v>480</v>
      </c>
      <c r="S364" s="40" t="s">
        <v>480</v>
      </c>
    </row>
    <row r="365" spans="1:19" s="8" customFormat="1" ht="27" customHeight="1" thickBot="1" x14ac:dyDescent="0.25">
      <c r="A365" s="157" t="s">
        <v>571</v>
      </c>
      <c r="B365" s="158"/>
      <c r="C365" s="158"/>
      <c r="D365" s="158"/>
      <c r="E365" s="158"/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9"/>
    </row>
    <row r="366" spans="1:19" s="10" customFormat="1" ht="18" customHeight="1" x14ac:dyDescent="0.15">
      <c r="A366" s="160" t="s">
        <v>4</v>
      </c>
      <c r="B366" s="161"/>
      <c r="C366" s="164" t="s">
        <v>5</v>
      </c>
      <c r="D366" s="165"/>
      <c r="E366" s="165"/>
      <c r="F366" s="165"/>
      <c r="G366" s="161"/>
      <c r="H366" s="164" t="s">
        <v>1</v>
      </c>
      <c r="I366" s="72" t="s">
        <v>702</v>
      </c>
      <c r="J366" s="72">
        <v>2018</v>
      </c>
      <c r="K366" s="72">
        <v>2019</v>
      </c>
      <c r="L366" s="171">
        <v>2020</v>
      </c>
      <c r="M366" s="172"/>
      <c r="N366" s="171">
        <v>2021</v>
      </c>
      <c r="O366" s="172"/>
      <c r="P366" s="171">
        <v>2022</v>
      </c>
      <c r="Q366" s="172"/>
      <c r="R366" s="166" t="s">
        <v>6</v>
      </c>
      <c r="S366" s="170"/>
    </row>
    <row r="367" spans="1:19" s="10" customFormat="1" ht="45" customHeight="1" x14ac:dyDescent="0.15">
      <c r="A367" s="162"/>
      <c r="B367" s="163"/>
      <c r="C367" s="166"/>
      <c r="D367" s="167"/>
      <c r="E367" s="167"/>
      <c r="F367" s="167"/>
      <c r="G367" s="163"/>
      <c r="H367" s="166"/>
      <c r="I367" s="41" t="s">
        <v>2</v>
      </c>
      <c r="J367" s="41" t="s">
        <v>2</v>
      </c>
      <c r="K367" s="41" t="s">
        <v>698</v>
      </c>
      <c r="L367" s="41" t="s">
        <v>696</v>
      </c>
      <c r="M367" s="41" t="s">
        <v>7</v>
      </c>
      <c r="N367" s="41" t="s">
        <v>697</v>
      </c>
      <c r="O367" s="41" t="s">
        <v>7</v>
      </c>
      <c r="P367" s="41" t="s">
        <v>696</v>
      </c>
      <c r="Q367" s="41" t="s">
        <v>7</v>
      </c>
      <c r="R367" s="41" t="s">
        <v>696</v>
      </c>
      <c r="S367" s="42" t="s">
        <v>7</v>
      </c>
    </row>
    <row r="368" spans="1:19" s="11" customFormat="1" ht="9" thickBot="1" x14ac:dyDescent="0.25">
      <c r="A368" s="153">
        <v>1</v>
      </c>
      <c r="B368" s="143"/>
      <c r="C368" s="141">
        <v>2</v>
      </c>
      <c r="D368" s="142"/>
      <c r="E368" s="142"/>
      <c r="F368" s="142"/>
      <c r="G368" s="143"/>
      <c r="H368" s="68">
        <v>3</v>
      </c>
      <c r="I368" s="44">
        <v>4</v>
      </c>
      <c r="J368" s="44">
        <v>5</v>
      </c>
      <c r="K368" s="44">
        <v>6</v>
      </c>
      <c r="L368" s="44">
        <v>7</v>
      </c>
      <c r="M368" s="44">
        <v>8</v>
      </c>
      <c r="N368" s="44">
        <v>9</v>
      </c>
      <c r="O368" s="44">
        <v>10</v>
      </c>
      <c r="P368" s="44">
        <v>11</v>
      </c>
      <c r="Q368" s="44">
        <v>12</v>
      </c>
      <c r="R368" s="44">
        <v>13</v>
      </c>
      <c r="S368" s="43">
        <v>14</v>
      </c>
    </row>
    <row r="369" spans="1:19" s="8" customFormat="1" x14ac:dyDescent="0.2">
      <c r="A369" s="140" t="s">
        <v>572</v>
      </c>
      <c r="B369" s="132"/>
      <c r="C369" s="132"/>
      <c r="D369" s="132"/>
      <c r="E369" s="132"/>
      <c r="F369" s="132"/>
      <c r="G369" s="133"/>
      <c r="H369" s="33" t="s">
        <v>3</v>
      </c>
      <c r="I369" s="74" t="s">
        <v>480</v>
      </c>
      <c r="J369" s="73" t="s">
        <v>480</v>
      </c>
      <c r="K369" s="71" t="s">
        <v>480</v>
      </c>
      <c r="L369" s="67" t="s">
        <v>480</v>
      </c>
      <c r="M369" s="67" t="s">
        <v>480</v>
      </c>
      <c r="N369" s="67" t="s">
        <v>480</v>
      </c>
      <c r="O369" s="67" t="s">
        <v>480</v>
      </c>
      <c r="P369" s="67" t="s">
        <v>480</v>
      </c>
      <c r="Q369" s="67" t="s">
        <v>480</v>
      </c>
      <c r="R369" s="66" t="str">
        <f>L369</f>
        <v>-</v>
      </c>
      <c r="S369" s="66" t="str">
        <f>M369</f>
        <v>-</v>
      </c>
    </row>
    <row r="370" spans="1:19" s="8" customFormat="1" ht="9" customHeight="1" x14ac:dyDescent="0.2">
      <c r="A370" s="94" t="s">
        <v>22</v>
      </c>
      <c r="B370" s="95"/>
      <c r="C370" s="137" t="s">
        <v>585</v>
      </c>
      <c r="D370" s="138"/>
      <c r="E370" s="138"/>
      <c r="F370" s="138"/>
      <c r="G370" s="139"/>
      <c r="H370" s="33" t="s">
        <v>3</v>
      </c>
      <c r="I370" s="14" t="s">
        <v>480</v>
      </c>
      <c r="J370" s="14" t="s">
        <v>480</v>
      </c>
      <c r="K370" s="67" t="s">
        <v>480</v>
      </c>
      <c r="L370" s="67" t="s">
        <v>480</v>
      </c>
      <c r="M370" s="67" t="s">
        <v>480</v>
      </c>
      <c r="N370" s="67" t="s">
        <v>480</v>
      </c>
      <c r="O370" s="67" t="s">
        <v>480</v>
      </c>
      <c r="P370" s="67" t="s">
        <v>480</v>
      </c>
      <c r="Q370" s="67" t="s">
        <v>480</v>
      </c>
      <c r="R370" s="67" t="s">
        <v>480</v>
      </c>
      <c r="S370" s="66" t="s">
        <v>480</v>
      </c>
    </row>
    <row r="371" spans="1:19" s="8" customFormat="1" x14ac:dyDescent="0.2">
      <c r="A371" s="94" t="s">
        <v>8</v>
      </c>
      <c r="B371" s="95"/>
      <c r="C371" s="102" t="s">
        <v>618</v>
      </c>
      <c r="D371" s="103"/>
      <c r="E371" s="103"/>
      <c r="F371" s="103"/>
      <c r="G371" s="104"/>
      <c r="H371" s="33" t="s">
        <v>3</v>
      </c>
      <c r="I371" s="14" t="s">
        <v>480</v>
      </c>
      <c r="J371" s="14" t="s">
        <v>480</v>
      </c>
      <c r="K371" s="67" t="s">
        <v>480</v>
      </c>
      <c r="L371" s="67" t="s">
        <v>480</v>
      </c>
      <c r="M371" s="67" t="s">
        <v>480</v>
      </c>
      <c r="N371" s="67" t="s">
        <v>480</v>
      </c>
      <c r="O371" s="67" t="s">
        <v>480</v>
      </c>
      <c r="P371" s="67" t="s">
        <v>480</v>
      </c>
      <c r="Q371" s="67" t="s">
        <v>480</v>
      </c>
      <c r="R371" s="67" t="s">
        <v>480</v>
      </c>
      <c r="S371" s="66" t="s">
        <v>480</v>
      </c>
    </row>
    <row r="372" spans="1:19" s="8" customFormat="1" ht="16.5" customHeight="1" x14ac:dyDescent="0.2">
      <c r="A372" s="94" t="s">
        <v>9</v>
      </c>
      <c r="B372" s="95"/>
      <c r="C372" s="87" t="s">
        <v>619</v>
      </c>
      <c r="D372" s="88"/>
      <c r="E372" s="88"/>
      <c r="F372" s="88"/>
      <c r="G372" s="89"/>
      <c r="H372" s="33" t="s">
        <v>3</v>
      </c>
      <c r="I372" s="14" t="s">
        <v>480</v>
      </c>
      <c r="J372" s="14" t="s">
        <v>480</v>
      </c>
      <c r="K372" s="67" t="s">
        <v>480</v>
      </c>
      <c r="L372" s="67" t="s">
        <v>480</v>
      </c>
      <c r="M372" s="67" t="s">
        <v>480</v>
      </c>
      <c r="N372" s="67" t="s">
        <v>480</v>
      </c>
      <c r="O372" s="67" t="s">
        <v>480</v>
      </c>
      <c r="P372" s="67" t="s">
        <v>480</v>
      </c>
      <c r="Q372" s="67" t="s">
        <v>480</v>
      </c>
      <c r="R372" s="67" t="s">
        <v>480</v>
      </c>
      <c r="S372" s="66" t="s">
        <v>480</v>
      </c>
    </row>
    <row r="373" spans="1:19" s="8" customFormat="1" x14ac:dyDescent="0.2">
      <c r="A373" s="94" t="s">
        <v>573</v>
      </c>
      <c r="B373" s="95"/>
      <c r="C373" s="116" t="s">
        <v>620</v>
      </c>
      <c r="D373" s="117"/>
      <c r="E373" s="117"/>
      <c r="F373" s="117"/>
      <c r="G373" s="118"/>
      <c r="H373" s="33" t="s">
        <v>3</v>
      </c>
      <c r="I373" s="14" t="s">
        <v>480</v>
      </c>
      <c r="J373" s="14" t="s">
        <v>480</v>
      </c>
      <c r="K373" s="67" t="s">
        <v>480</v>
      </c>
      <c r="L373" s="67" t="s">
        <v>480</v>
      </c>
      <c r="M373" s="67" t="s">
        <v>480</v>
      </c>
      <c r="N373" s="67" t="s">
        <v>480</v>
      </c>
      <c r="O373" s="67" t="s">
        <v>480</v>
      </c>
      <c r="P373" s="67" t="s">
        <v>480</v>
      </c>
      <c r="Q373" s="67" t="s">
        <v>480</v>
      </c>
      <c r="R373" s="67" t="s">
        <v>480</v>
      </c>
      <c r="S373" s="66" t="s">
        <v>480</v>
      </c>
    </row>
    <row r="374" spans="1:19" s="8" customFormat="1" ht="16.5" customHeight="1" x14ac:dyDescent="0.2">
      <c r="A374" s="94" t="s">
        <v>574</v>
      </c>
      <c r="B374" s="95"/>
      <c r="C374" s="119" t="s">
        <v>44</v>
      </c>
      <c r="D374" s="120"/>
      <c r="E374" s="120"/>
      <c r="F374" s="120"/>
      <c r="G374" s="121"/>
      <c r="H374" s="33" t="s">
        <v>3</v>
      </c>
      <c r="I374" s="14" t="s">
        <v>480</v>
      </c>
      <c r="J374" s="14" t="s">
        <v>480</v>
      </c>
      <c r="K374" s="67" t="s">
        <v>480</v>
      </c>
      <c r="L374" s="67" t="s">
        <v>480</v>
      </c>
      <c r="M374" s="67" t="s">
        <v>480</v>
      </c>
      <c r="N374" s="67" t="s">
        <v>480</v>
      </c>
      <c r="O374" s="67" t="s">
        <v>480</v>
      </c>
      <c r="P374" s="67" t="s">
        <v>480</v>
      </c>
      <c r="Q374" s="67" t="s">
        <v>480</v>
      </c>
      <c r="R374" s="67" t="s">
        <v>480</v>
      </c>
      <c r="S374" s="66" t="s">
        <v>480</v>
      </c>
    </row>
    <row r="375" spans="1:19" s="8" customFormat="1" ht="16.5" customHeight="1" x14ac:dyDescent="0.2">
      <c r="A375" s="94" t="s">
        <v>575</v>
      </c>
      <c r="B375" s="95"/>
      <c r="C375" s="119" t="s">
        <v>53</v>
      </c>
      <c r="D375" s="120"/>
      <c r="E375" s="120"/>
      <c r="F375" s="120"/>
      <c r="G375" s="121"/>
      <c r="H375" s="33" t="s">
        <v>3</v>
      </c>
      <c r="I375" s="14" t="s">
        <v>480</v>
      </c>
      <c r="J375" s="14" t="s">
        <v>480</v>
      </c>
      <c r="K375" s="67" t="s">
        <v>480</v>
      </c>
      <c r="L375" s="67" t="s">
        <v>480</v>
      </c>
      <c r="M375" s="67" t="s">
        <v>480</v>
      </c>
      <c r="N375" s="67" t="s">
        <v>480</v>
      </c>
      <c r="O375" s="67" t="s">
        <v>480</v>
      </c>
      <c r="P375" s="67" t="s">
        <v>480</v>
      </c>
      <c r="Q375" s="67" t="s">
        <v>480</v>
      </c>
      <c r="R375" s="67" t="s">
        <v>480</v>
      </c>
      <c r="S375" s="66" t="s">
        <v>480</v>
      </c>
    </row>
    <row r="376" spans="1:19" s="8" customFormat="1" ht="16.5" customHeight="1" x14ac:dyDescent="0.2">
      <c r="A376" s="94" t="s">
        <v>576</v>
      </c>
      <c r="B376" s="95"/>
      <c r="C376" s="119" t="s">
        <v>54</v>
      </c>
      <c r="D376" s="120"/>
      <c r="E376" s="120"/>
      <c r="F376" s="120"/>
      <c r="G376" s="121"/>
      <c r="H376" s="33" t="s">
        <v>3</v>
      </c>
      <c r="I376" s="14" t="s">
        <v>480</v>
      </c>
      <c r="J376" s="14" t="s">
        <v>480</v>
      </c>
      <c r="K376" s="67" t="s">
        <v>480</v>
      </c>
      <c r="L376" s="67" t="s">
        <v>480</v>
      </c>
      <c r="M376" s="67" t="s">
        <v>480</v>
      </c>
      <c r="N376" s="67" t="s">
        <v>480</v>
      </c>
      <c r="O376" s="67" t="s">
        <v>480</v>
      </c>
      <c r="P376" s="67" t="s">
        <v>480</v>
      </c>
      <c r="Q376" s="67" t="s">
        <v>480</v>
      </c>
      <c r="R376" s="67" t="s">
        <v>480</v>
      </c>
      <c r="S376" s="66" t="s">
        <v>480</v>
      </c>
    </row>
    <row r="377" spans="1:19" s="8" customFormat="1" x14ac:dyDescent="0.2">
      <c r="A377" s="94" t="s">
        <v>577</v>
      </c>
      <c r="B377" s="95"/>
      <c r="C377" s="116" t="s">
        <v>621</v>
      </c>
      <c r="D377" s="117"/>
      <c r="E377" s="117"/>
      <c r="F377" s="117"/>
      <c r="G377" s="118"/>
      <c r="H377" s="33" t="s">
        <v>3</v>
      </c>
      <c r="I377" s="14" t="s">
        <v>480</v>
      </c>
      <c r="J377" s="14" t="s">
        <v>480</v>
      </c>
      <c r="K377" s="67" t="s">
        <v>480</v>
      </c>
      <c r="L377" s="67" t="s">
        <v>480</v>
      </c>
      <c r="M377" s="67" t="s">
        <v>480</v>
      </c>
      <c r="N377" s="67" t="s">
        <v>480</v>
      </c>
      <c r="O377" s="67" t="s">
        <v>480</v>
      </c>
      <c r="P377" s="67" t="s">
        <v>480</v>
      </c>
      <c r="Q377" s="67" t="s">
        <v>480</v>
      </c>
      <c r="R377" s="67" t="s">
        <v>480</v>
      </c>
      <c r="S377" s="66" t="s">
        <v>480</v>
      </c>
    </row>
    <row r="378" spans="1:19" s="8" customFormat="1" x14ac:dyDescent="0.2">
      <c r="A378" s="94" t="s">
        <v>578</v>
      </c>
      <c r="B378" s="95"/>
      <c r="C378" s="116" t="s">
        <v>622</v>
      </c>
      <c r="D378" s="117"/>
      <c r="E378" s="117"/>
      <c r="F378" s="117"/>
      <c r="G378" s="118"/>
      <c r="H378" s="33" t="s">
        <v>3</v>
      </c>
      <c r="I378" s="14" t="s">
        <v>480</v>
      </c>
      <c r="J378" s="14" t="s">
        <v>480</v>
      </c>
      <c r="K378" s="67" t="s">
        <v>480</v>
      </c>
      <c r="L378" s="67" t="s">
        <v>480</v>
      </c>
      <c r="M378" s="67" t="s">
        <v>480</v>
      </c>
      <c r="N378" s="67" t="s">
        <v>480</v>
      </c>
      <c r="O378" s="67" t="s">
        <v>480</v>
      </c>
      <c r="P378" s="67" t="s">
        <v>480</v>
      </c>
      <c r="Q378" s="67" t="s">
        <v>480</v>
      </c>
      <c r="R378" s="67" t="s">
        <v>480</v>
      </c>
      <c r="S378" s="66" t="s">
        <v>480</v>
      </c>
    </row>
    <row r="379" spans="1:19" s="8" customFormat="1" x14ac:dyDescent="0.2">
      <c r="A379" s="94" t="s">
        <v>579</v>
      </c>
      <c r="B379" s="95"/>
      <c r="C379" s="116" t="s">
        <v>623</v>
      </c>
      <c r="D379" s="117"/>
      <c r="E379" s="117"/>
      <c r="F379" s="117"/>
      <c r="G379" s="118"/>
      <c r="H379" s="33" t="s">
        <v>3</v>
      </c>
      <c r="I379" s="14" t="s">
        <v>480</v>
      </c>
      <c r="J379" s="14" t="s">
        <v>480</v>
      </c>
      <c r="K379" s="67" t="s">
        <v>480</v>
      </c>
      <c r="L379" s="67" t="s">
        <v>480</v>
      </c>
      <c r="M379" s="67" t="s">
        <v>480</v>
      </c>
      <c r="N379" s="67" t="s">
        <v>480</v>
      </c>
      <c r="O379" s="67" t="s">
        <v>480</v>
      </c>
      <c r="P379" s="67" t="s">
        <v>480</v>
      </c>
      <c r="Q379" s="67" t="s">
        <v>480</v>
      </c>
      <c r="R379" s="67" t="s">
        <v>480</v>
      </c>
      <c r="S379" s="66" t="s">
        <v>480</v>
      </c>
    </row>
    <row r="380" spans="1:19" s="8" customFormat="1" x14ac:dyDescent="0.2">
      <c r="A380" s="94" t="s">
        <v>580</v>
      </c>
      <c r="B380" s="95"/>
      <c r="C380" s="116" t="s">
        <v>624</v>
      </c>
      <c r="D380" s="117"/>
      <c r="E380" s="117"/>
      <c r="F380" s="117"/>
      <c r="G380" s="118"/>
      <c r="H380" s="33" t="s">
        <v>3</v>
      </c>
      <c r="I380" s="14" t="s">
        <v>480</v>
      </c>
      <c r="J380" s="14" t="s">
        <v>480</v>
      </c>
      <c r="K380" s="67" t="s">
        <v>480</v>
      </c>
      <c r="L380" s="67" t="s">
        <v>480</v>
      </c>
      <c r="M380" s="67" t="s">
        <v>480</v>
      </c>
      <c r="N380" s="67" t="s">
        <v>480</v>
      </c>
      <c r="O380" s="67" t="s">
        <v>480</v>
      </c>
      <c r="P380" s="67" t="s">
        <v>480</v>
      </c>
      <c r="Q380" s="67" t="s">
        <v>480</v>
      </c>
      <c r="R380" s="67" t="s">
        <v>480</v>
      </c>
      <c r="S380" s="66" t="s">
        <v>480</v>
      </c>
    </row>
    <row r="381" spans="1:19" s="8" customFormat="1" ht="16.5" customHeight="1" x14ac:dyDescent="0.2">
      <c r="A381" s="94" t="s">
        <v>581</v>
      </c>
      <c r="B381" s="95"/>
      <c r="C381" s="119" t="s">
        <v>625</v>
      </c>
      <c r="D381" s="120"/>
      <c r="E381" s="120"/>
      <c r="F381" s="120"/>
      <c r="G381" s="121"/>
      <c r="H381" s="33" t="s">
        <v>3</v>
      </c>
      <c r="I381" s="14" t="s">
        <v>480</v>
      </c>
      <c r="J381" s="14" t="s">
        <v>480</v>
      </c>
      <c r="K381" s="67" t="s">
        <v>480</v>
      </c>
      <c r="L381" s="67" t="s">
        <v>480</v>
      </c>
      <c r="M381" s="67" t="s">
        <v>480</v>
      </c>
      <c r="N381" s="67" t="s">
        <v>480</v>
      </c>
      <c r="O381" s="67" t="s">
        <v>480</v>
      </c>
      <c r="P381" s="67" t="s">
        <v>480</v>
      </c>
      <c r="Q381" s="67" t="s">
        <v>480</v>
      </c>
      <c r="R381" s="67" t="s">
        <v>480</v>
      </c>
      <c r="S381" s="66" t="s">
        <v>480</v>
      </c>
    </row>
    <row r="382" spans="1:19" s="8" customFormat="1" x14ac:dyDescent="0.2">
      <c r="A382" s="94" t="s">
        <v>582</v>
      </c>
      <c r="B382" s="95"/>
      <c r="C382" s="105" t="s">
        <v>626</v>
      </c>
      <c r="D382" s="106"/>
      <c r="E382" s="106"/>
      <c r="F382" s="106"/>
      <c r="G382" s="107"/>
      <c r="H382" s="33" t="s">
        <v>3</v>
      </c>
      <c r="I382" s="14" t="s">
        <v>480</v>
      </c>
      <c r="J382" s="14" t="s">
        <v>480</v>
      </c>
      <c r="K382" s="67" t="s">
        <v>480</v>
      </c>
      <c r="L382" s="67" t="s">
        <v>480</v>
      </c>
      <c r="M382" s="67" t="s">
        <v>480</v>
      </c>
      <c r="N382" s="67" t="s">
        <v>480</v>
      </c>
      <c r="O382" s="67" t="s">
        <v>480</v>
      </c>
      <c r="P382" s="67" t="s">
        <v>480</v>
      </c>
      <c r="Q382" s="67" t="s">
        <v>480</v>
      </c>
      <c r="R382" s="67" t="s">
        <v>480</v>
      </c>
      <c r="S382" s="66" t="s">
        <v>480</v>
      </c>
    </row>
    <row r="383" spans="1:19" s="8" customFormat="1" x14ac:dyDescent="0.2">
      <c r="A383" s="94" t="s">
        <v>583</v>
      </c>
      <c r="B383" s="95"/>
      <c r="C383" s="119" t="s">
        <v>627</v>
      </c>
      <c r="D383" s="120"/>
      <c r="E383" s="120"/>
      <c r="F383" s="120"/>
      <c r="G383" s="121"/>
      <c r="H383" s="33" t="s">
        <v>3</v>
      </c>
      <c r="I383" s="14" t="s">
        <v>480</v>
      </c>
      <c r="J383" s="14" t="s">
        <v>480</v>
      </c>
      <c r="K383" s="67" t="s">
        <v>480</v>
      </c>
      <c r="L383" s="67" t="s">
        <v>480</v>
      </c>
      <c r="M383" s="67" t="s">
        <v>480</v>
      </c>
      <c r="N383" s="67" t="s">
        <v>480</v>
      </c>
      <c r="O383" s="67" t="s">
        <v>480</v>
      </c>
      <c r="P383" s="67" t="s">
        <v>480</v>
      </c>
      <c r="Q383" s="67" t="s">
        <v>480</v>
      </c>
      <c r="R383" s="67" t="s">
        <v>480</v>
      </c>
      <c r="S383" s="66" t="s">
        <v>480</v>
      </c>
    </row>
    <row r="384" spans="1:19" s="8" customFormat="1" x14ac:dyDescent="0.2">
      <c r="A384" s="94" t="s">
        <v>584</v>
      </c>
      <c r="B384" s="95"/>
      <c r="C384" s="105" t="s">
        <v>626</v>
      </c>
      <c r="D384" s="106"/>
      <c r="E384" s="106"/>
      <c r="F384" s="106"/>
      <c r="G384" s="107"/>
      <c r="H384" s="33" t="s">
        <v>3</v>
      </c>
      <c r="I384" s="14" t="s">
        <v>480</v>
      </c>
      <c r="J384" s="14" t="s">
        <v>480</v>
      </c>
      <c r="K384" s="67" t="s">
        <v>480</v>
      </c>
      <c r="L384" s="67" t="s">
        <v>480</v>
      </c>
      <c r="M384" s="67" t="s">
        <v>480</v>
      </c>
      <c r="N384" s="67" t="s">
        <v>480</v>
      </c>
      <c r="O384" s="67" t="s">
        <v>480</v>
      </c>
      <c r="P384" s="67" t="s">
        <v>480</v>
      </c>
      <c r="Q384" s="67" t="s">
        <v>480</v>
      </c>
      <c r="R384" s="67" t="s">
        <v>480</v>
      </c>
      <c r="S384" s="66" t="s">
        <v>480</v>
      </c>
    </row>
    <row r="385" spans="1:19" s="8" customFormat="1" x14ac:dyDescent="0.2">
      <c r="A385" s="94" t="s">
        <v>586</v>
      </c>
      <c r="B385" s="95"/>
      <c r="C385" s="116" t="s">
        <v>628</v>
      </c>
      <c r="D385" s="117"/>
      <c r="E385" s="117"/>
      <c r="F385" s="117"/>
      <c r="G385" s="118"/>
      <c r="H385" s="33" t="s">
        <v>3</v>
      </c>
      <c r="I385" s="14" t="s">
        <v>480</v>
      </c>
      <c r="J385" s="14" t="s">
        <v>480</v>
      </c>
      <c r="K385" s="67" t="s">
        <v>480</v>
      </c>
      <c r="L385" s="67" t="s">
        <v>480</v>
      </c>
      <c r="M385" s="67" t="s">
        <v>480</v>
      </c>
      <c r="N385" s="67" t="s">
        <v>480</v>
      </c>
      <c r="O385" s="67" t="s">
        <v>480</v>
      </c>
      <c r="P385" s="67" t="s">
        <v>480</v>
      </c>
      <c r="Q385" s="67" t="s">
        <v>480</v>
      </c>
      <c r="R385" s="67" t="s">
        <v>480</v>
      </c>
      <c r="S385" s="66" t="s">
        <v>480</v>
      </c>
    </row>
    <row r="386" spans="1:19" s="8" customFormat="1" x14ac:dyDescent="0.2">
      <c r="A386" s="94" t="s">
        <v>587</v>
      </c>
      <c r="B386" s="95"/>
      <c r="C386" s="116" t="s">
        <v>428</v>
      </c>
      <c r="D386" s="117"/>
      <c r="E386" s="117"/>
      <c r="F386" s="117"/>
      <c r="G386" s="118"/>
      <c r="H386" s="33" t="s">
        <v>3</v>
      </c>
      <c r="I386" s="14" t="s">
        <v>480</v>
      </c>
      <c r="J386" s="14" t="s">
        <v>480</v>
      </c>
      <c r="K386" s="67" t="s">
        <v>480</v>
      </c>
      <c r="L386" s="67" t="s">
        <v>480</v>
      </c>
      <c r="M386" s="67" t="s">
        <v>480</v>
      </c>
      <c r="N386" s="67" t="s">
        <v>480</v>
      </c>
      <c r="O386" s="67" t="s">
        <v>480</v>
      </c>
      <c r="P386" s="67" t="s">
        <v>480</v>
      </c>
      <c r="Q386" s="67" t="s">
        <v>480</v>
      </c>
      <c r="R386" s="67" t="s">
        <v>480</v>
      </c>
      <c r="S386" s="66" t="s">
        <v>480</v>
      </c>
    </row>
    <row r="387" spans="1:19" s="8" customFormat="1" ht="16.5" customHeight="1" x14ac:dyDescent="0.2">
      <c r="A387" s="94" t="s">
        <v>588</v>
      </c>
      <c r="B387" s="95"/>
      <c r="C387" s="116" t="s">
        <v>629</v>
      </c>
      <c r="D387" s="117"/>
      <c r="E387" s="117"/>
      <c r="F387" s="117"/>
      <c r="G387" s="118"/>
      <c r="H387" s="33" t="s">
        <v>3</v>
      </c>
      <c r="I387" s="14" t="s">
        <v>480</v>
      </c>
      <c r="J387" s="14" t="s">
        <v>480</v>
      </c>
      <c r="K387" s="67" t="s">
        <v>480</v>
      </c>
      <c r="L387" s="67" t="s">
        <v>480</v>
      </c>
      <c r="M387" s="67" t="s">
        <v>480</v>
      </c>
      <c r="N387" s="67" t="s">
        <v>480</v>
      </c>
      <c r="O387" s="67" t="s">
        <v>480</v>
      </c>
      <c r="P387" s="67" t="s">
        <v>480</v>
      </c>
      <c r="Q387" s="67" t="s">
        <v>480</v>
      </c>
      <c r="R387" s="67" t="s">
        <v>480</v>
      </c>
      <c r="S387" s="66" t="s">
        <v>480</v>
      </c>
    </row>
    <row r="388" spans="1:19" s="8" customFormat="1" x14ac:dyDescent="0.2">
      <c r="A388" s="94" t="s">
        <v>589</v>
      </c>
      <c r="B388" s="95"/>
      <c r="C388" s="119" t="s">
        <v>83</v>
      </c>
      <c r="D388" s="120"/>
      <c r="E388" s="120"/>
      <c r="F388" s="120"/>
      <c r="G388" s="121"/>
      <c r="H388" s="33" t="s">
        <v>3</v>
      </c>
      <c r="I388" s="14" t="s">
        <v>480</v>
      </c>
      <c r="J388" s="14" t="s">
        <v>480</v>
      </c>
      <c r="K388" s="67" t="s">
        <v>480</v>
      </c>
      <c r="L388" s="67" t="s">
        <v>480</v>
      </c>
      <c r="M388" s="67" t="s">
        <v>480</v>
      </c>
      <c r="N388" s="67" t="s">
        <v>480</v>
      </c>
      <c r="O388" s="67" t="s">
        <v>480</v>
      </c>
      <c r="P388" s="67" t="s">
        <v>480</v>
      </c>
      <c r="Q388" s="67" t="s">
        <v>480</v>
      </c>
      <c r="R388" s="67" t="s">
        <v>480</v>
      </c>
      <c r="S388" s="66" t="s">
        <v>480</v>
      </c>
    </row>
    <row r="389" spans="1:19" s="8" customFormat="1" x14ac:dyDescent="0.2">
      <c r="A389" s="94" t="s">
        <v>590</v>
      </c>
      <c r="B389" s="95"/>
      <c r="C389" s="119" t="s">
        <v>84</v>
      </c>
      <c r="D389" s="120"/>
      <c r="E389" s="120"/>
      <c r="F389" s="120"/>
      <c r="G389" s="121"/>
      <c r="H389" s="33" t="s">
        <v>3</v>
      </c>
      <c r="I389" s="14" t="s">
        <v>480</v>
      </c>
      <c r="J389" s="14" t="s">
        <v>480</v>
      </c>
      <c r="K389" s="67" t="s">
        <v>480</v>
      </c>
      <c r="L389" s="67" t="s">
        <v>480</v>
      </c>
      <c r="M389" s="67" t="s">
        <v>480</v>
      </c>
      <c r="N389" s="67" t="s">
        <v>480</v>
      </c>
      <c r="O389" s="67" t="s">
        <v>480</v>
      </c>
      <c r="P389" s="67" t="s">
        <v>480</v>
      </c>
      <c r="Q389" s="67" t="s">
        <v>480</v>
      </c>
      <c r="R389" s="67" t="s">
        <v>480</v>
      </c>
      <c r="S389" s="66" t="s">
        <v>480</v>
      </c>
    </row>
    <row r="390" spans="1:19" s="8" customFormat="1" ht="16.5" customHeight="1" x14ac:dyDescent="0.2">
      <c r="A390" s="94" t="s">
        <v>10</v>
      </c>
      <c r="B390" s="95"/>
      <c r="C390" s="87" t="s">
        <v>684</v>
      </c>
      <c r="D390" s="88"/>
      <c r="E390" s="88"/>
      <c r="F390" s="88"/>
      <c r="G390" s="89"/>
      <c r="H390" s="33" t="s">
        <v>3</v>
      </c>
      <c r="I390" s="14" t="s">
        <v>480</v>
      </c>
      <c r="J390" s="14" t="s">
        <v>480</v>
      </c>
      <c r="K390" s="67" t="s">
        <v>480</v>
      </c>
      <c r="L390" s="67" t="s">
        <v>480</v>
      </c>
      <c r="M390" s="67" t="s">
        <v>480</v>
      </c>
      <c r="N390" s="67" t="s">
        <v>480</v>
      </c>
      <c r="O390" s="67" t="s">
        <v>480</v>
      </c>
      <c r="P390" s="67" t="s">
        <v>480</v>
      </c>
      <c r="Q390" s="67" t="s">
        <v>480</v>
      </c>
      <c r="R390" s="67" t="s">
        <v>480</v>
      </c>
      <c r="S390" s="66" t="s">
        <v>480</v>
      </c>
    </row>
    <row r="391" spans="1:19" s="8" customFormat="1" ht="16.5" customHeight="1" x14ac:dyDescent="0.2">
      <c r="A391" s="94" t="s">
        <v>591</v>
      </c>
      <c r="B391" s="95"/>
      <c r="C391" s="116" t="s">
        <v>44</v>
      </c>
      <c r="D391" s="117"/>
      <c r="E391" s="117"/>
      <c r="F391" s="117"/>
      <c r="G391" s="118"/>
      <c r="H391" s="33" t="s">
        <v>3</v>
      </c>
      <c r="I391" s="14" t="s">
        <v>480</v>
      </c>
      <c r="J391" s="14" t="s">
        <v>480</v>
      </c>
      <c r="K391" s="67" t="s">
        <v>480</v>
      </c>
      <c r="L391" s="67" t="s">
        <v>480</v>
      </c>
      <c r="M391" s="67" t="s">
        <v>480</v>
      </c>
      <c r="N391" s="67" t="s">
        <v>480</v>
      </c>
      <c r="O391" s="67" t="s">
        <v>480</v>
      </c>
      <c r="P391" s="67" t="s">
        <v>480</v>
      </c>
      <c r="Q391" s="67" t="s">
        <v>480</v>
      </c>
      <c r="R391" s="67" t="s">
        <v>480</v>
      </c>
      <c r="S391" s="66" t="s">
        <v>480</v>
      </c>
    </row>
    <row r="392" spans="1:19" s="8" customFormat="1" ht="16.5" customHeight="1" x14ac:dyDescent="0.2">
      <c r="A392" s="94" t="s">
        <v>592</v>
      </c>
      <c r="B392" s="95"/>
      <c r="C392" s="116" t="s">
        <v>53</v>
      </c>
      <c r="D392" s="117"/>
      <c r="E392" s="117"/>
      <c r="F392" s="117"/>
      <c r="G392" s="118"/>
      <c r="H392" s="33" t="s">
        <v>3</v>
      </c>
      <c r="I392" s="14" t="s">
        <v>480</v>
      </c>
      <c r="J392" s="14" t="s">
        <v>480</v>
      </c>
      <c r="K392" s="67" t="s">
        <v>480</v>
      </c>
      <c r="L392" s="67" t="s">
        <v>480</v>
      </c>
      <c r="M392" s="67" t="s">
        <v>480</v>
      </c>
      <c r="N392" s="67" t="s">
        <v>480</v>
      </c>
      <c r="O392" s="67" t="s">
        <v>480</v>
      </c>
      <c r="P392" s="67" t="s">
        <v>480</v>
      </c>
      <c r="Q392" s="67" t="s">
        <v>480</v>
      </c>
      <c r="R392" s="67" t="s">
        <v>480</v>
      </c>
      <c r="S392" s="66" t="s">
        <v>480</v>
      </c>
    </row>
    <row r="393" spans="1:19" s="8" customFormat="1" ht="16.5" customHeight="1" x14ac:dyDescent="0.2">
      <c r="A393" s="94" t="s">
        <v>593</v>
      </c>
      <c r="B393" s="95"/>
      <c r="C393" s="116" t="s">
        <v>54</v>
      </c>
      <c r="D393" s="117"/>
      <c r="E393" s="117"/>
      <c r="F393" s="117"/>
      <c r="G393" s="118"/>
      <c r="H393" s="33" t="s">
        <v>3</v>
      </c>
      <c r="I393" s="14" t="s">
        <v>480</v>
      </c>
      <c r="J393" s="14" t="s">
        <v>480</v>
      </c>
      <c r="K393" s="67" t="s">
        <v>480</v>
      </c>
      <c r="L393" s="67" t="s">
        <v>480</v>
      </c>
      <c r="M393" s="67" t="s">
        <v>480</v>
      </c>
      <c r="N393" s="67" t="s">
        <v>480</v>
      </c>
      <c r="O393" s="67" t="s">
        <v>480</v>
      </c>
      <c r="P393" s="67" t="s">
        <v>480</v>
      </c>
      <c r="Q393" s="67" t="s">
        <v>480</v>
      </c>
      <c r="R393" s="67" t="s">
        <v>480</v>
      </c>
      <c r="S393" s="66" t="s">
        <v>480</v>
      </c>
    </row>
    <row r="394" spans="1:19" s="8" customFormat="1" x14ac:dyDescent="0.2">
      <c r="A394" s="94" t="s">
        <v>11</v>
      </c>
      <c r="B394" s="95"/>
      <c r="C394" s="87" t="s">
        <v>630</v>
      </c>
      <c r="D394" s="88"/>
      <c r="E394" s="88"/>
      <c r="F394" s="88"/>
      <c r="G394" s="89"/>
      <c r="H394" s="33" t="s">
        <v>3</v>
      </c>
      <c r="I394" s="14" t="s">
        <v>480</v>
      </c>
      <c r="J394" s="14" t="s">
        <v>480</v>
      </c>
      <c r="K394" s="67" t="s">
        <v>480</v>
      </c>
      <c r="L394" s="67" t="s">
        <v>480</v>
      </c>
      <c r="M394" s="67" t="s">
        <v>480</v>
      </c>
      <c r="N394" s="67" t="s">
        <v>480</v>
      </c>
      <c r="O394" s="67" t="s">
        <v>480</v>
      </c>
      <c r="P394" s="67" t="s">
        <v>480</v>
      </c>
      <c r="Q394" s="67" t="s">
        <v>480</v>
      </c>
      <c r="R394" s="67" t="s">
        <v>480</v>
      </c>
      <c r="S394" s="66" t="s">
        <v>480</v>
      </c>
    </row>
    <row r="395" spans="1:19" s="8" customFormat="1" x14ac:dyDescent="0.2">
      <c r="A395" s="94" t="s">
        <v>12</v>
      </c>
      <c r="B395" s="95"/>
      <c r="C395" s="102" t="s">
        <v>631</v>
      </c>
      <c r="D395" s="103"/>
      <c r="E395" s="103"/>
      <c r="F395" s="103"/>
      <c r="G395" s="104"/>
      <c r="H395" s="33" t="s">
        <v>3</v>
      </c>
      <c r="I395" s="14" t="s">
        <v>480</v>
      </c>
      <c r="J395" s="14" t="s">
        <v>480</v>
      </c>
      <c r="K395" s="67" t="s">
        <v>480</v>
      </c>
      <c r="L395" s="67" t="s">
        <v>480</v>
      </c>
      <c r="M395" s="67" t="s">
        <v>480</v>
      </c>
      <c r="N395" s="67" t="s">
        <v>480</v>
      </c>
      <c r="O395" s="67" t="s">
        <v>480</v>
      </c>
      <c r="P395" s="67" t="s">
        <v>480</v>
      </c>
      <c r="Q395" s="67" t="s">
        <v>480</v>
      </c>
      <c r="R395" s="67" t="s">
        <v>480</v>
      </c>
      <c r="S395" s="66" t="s">
        <v>480</v>
      </c>
    </row>
    <row r="396" spans="1:19" s="8" customFormat="1" x14ac:dyDescent="0.2">
      <c r="A396" s="94" t="s">
        <v>594</v>
      </c>
      <c r="B396" s="95"/>
      <c r="C396" s="87" t="s">
        <v>632</v>
      </c>
      <c r="D396" s="88"/>
      <c r="E396" s="88"/>
      <c r="F396" s="88"/>
      <c r="G396" s="89"/>
      <c r="H396" s="33" t="s">
        <v>3</v>
      </c>
      <c r="I396" s="14" t="s">
        <v>480</v>
      </c>
      <c r="J396" s="14" t="s">
        <v>480</v>
      </c>
      <c r="K396" s="67" t="s">
        <v>480</v>
      </c>
      <c r="L396" s="67" t="s">
        <v>480</v>
      </c>
      <c r="M396" s="67" t="s">
        <v>480</v>
      </c>
      <c r="N396" s="67" t="s">
        <v>480</v>
      </c>
      <c r="O396" s="67" t="s">
        <v>480</v>
      </c>
      <c r="P396" s="67" t="s">
        <v>480</v>
      </c>
      <c r="Q396" s="67" t="s">
        <v>480</v>
      </c>
      <c r="R396" s="67" t="s">
        <v>480</v>
      </c>
      <c r="S396" s="66" t="s">
        <v>480</v>
      </c>
    </row>
    <row r="397" spans="1:19" s="8" customFormat="1" x14ac:dyDescent="0.2">
      <c r="A397" s="94" t="s">
        <v>595</v>
      </c>
      <c r="B397" s="95"/>
      <c r="C397" s="116" t="s">
        <v>633</v>
      </c>
      <c r="D397" s="117"/>
      <c r="E397" s="117"/>
      <c r="F397" s="117"/>
      <c r="G397" s="118"/>
      <c r="H397" s="33" t="s">
        <v>3</v>
      </c>
      <c r="I397" s="14" t="s">
        <v>480</v>
      </c>
      <c r="J397" s="14" t="s">
        <v>480</v>
      </c>
      <c r="K397" s="67" t="s">
        <v>480</v>
      </c>
      <c r="L397" s="67" t="s">
        <v>480</v>
      </c>
      <c r="M397" s="67" t="s">
        <v>480</v>
      </c>
      <c r="N397" s="67" t="s">
        <v>480</v>
      </c>
      <c r="O397" s="67" t="s">
        <v>480</v>
      </c>
      <c r="P397" s="67" t="s">
        <v>480</v>
      </c>
      <c r="Q397" s="67" t="s">
        <v>480</v>
      </c>
      <c r="R397" s="67" t="s">
        <v>480</v>
      </c>
      <c r="S397" s="66" t="s">
        <v>480</v>
      </c>
    </row>
    <row r="398" spans="1:19" s="8" customFormat="1" ht="16.5" customHeight="1" x14ac:dyDescent="0.2">
      <c r="A398" s="94" t="s">
        <v>596</v>
      </c>
      <c r="B398" s="95"/>
      <c r="C398" s="116" t="s">
        <v>44</v>
      </c>
      <c r="D398" s="117"/>
      <c r="E398" s="117"/>
      <c r="F398" s="117"/>
      <c r="G398" s="118"/>
      <c r="H398" s="33" t="s">
        <v>3</v>
      </c>
      <c r="I398" s="14" t="s">
        <v>480</v>
      </c>
      <c r="J398" s="14" t="s">
        <v>480</v>
      </c>
      <c r="K398" s="67" t="s">
        <v>480</v>
      </c>
      <c r="L398" s="67" t="s">
        <v>480</v>
      </c>
      <c r="M398" s="67" t="s">
        <v>480</v>
      </c>
      <c r="N398" s="67" t="s">
        <v>480</v>
      </c>
      <c r="O398" s="67" t="s">
        <v>480</v>
      </c>
      <c r="P398" s="67" t="s">
        <v>480</v>
      </c>
      <c r="Q398" s="67" t="s">
        <v>480</v>
      </c>
      <c r="R398" s="67" t="s">
        <v>480</v>
      </c>
      <c r="S398" s="66" t="s">
        <v>480</v>
      </c>
    </row>
    <row r="399" spans="1:19" s="8" customFormat="1" ht="16.5" customHeight="1" x14ac:dyDescent="0.2">
      <c r="A399" s="94" t="s">
        <v>597</v>
      </c>
      <c r="B399" s="95"/>
      <c r="C399" s="116" t="s">
        <v>53</v>
      </c>
      <c r="D399" s="117"/>
      <c r="E399" s="117"/>
      <c r="F399" s="117"/>
      <c r="G399" s="118"/>
      <c r="H399" s="33" t="s">
        <v>3</v>
      </c>
      <c r="I399" s="14" t="s">
        <v>480</v>
      </c>
      <c r="J399" s="14" t="s">
        <v>480</v>
      </c>
      <c r="K399" s="67" t="s">
        <v>480</v>
      </c>
      <c r="L399" s="67" t="s">
        <v>480</v>
      </c>
      <c r="M399" s="67" t="s">
        <v>480</v>
      </c>
      <c r="N399" s="67" t="s">
        <v>480</v>
      </c>
      <c r="O399" s="67" t="s">
        <v>480</v>
      </c>
      <c r="P399" s="67" t="s">
        <v>480</v>
      </c>
      <c r="Q399" s="67" t="s">
        <v>480</v>
      </c>
      <c r="R399" s="67" t="s">
        <v>480</v>
      </c>
      <c r="S399" s="66" t="s">
        <v>480</v>
      </c>
    </row>
    <row r="400" spans="1:19" s="8" customFormat="1" ht="16.5" customHeight="1" x14ac:dyDescent="0.2">
      <c r="A400" s="94" t="s">
        <v>598</v>
      </c>
      <c r="B400" s="95"/>
      <c r="C400" s="116" t="s">
        <v>54</v>
      </c>
      <c r="D400" s="117"/>
      <c r="E400" s="117"/>
      <c r="F400" s="117"/>
      <c r="G400" s="118"/>
      <c r="H400" s="33" t="s">
        <v>3</v>
      </c>
      <c r="I400" s="14" t="s">
        <v>480</v>
      </c>
      <c r="J400" s="14" t="s">
        <v>480</v>
      </c>
      <c r="K400" s="67" t="s">
        <v>480</v>
      </c>
      <c r="L400" s="67" t="s">
        <v>480</v>
      </c>
      <c r="M400" s="67" t="s">
        <v>480</v>
      </c>
      <c r="N400" s="67" t="s">
        <v>480</v>
      </c>
      <c r="O400" s="67" t="s">
        <v>480</v>
      </c>
      <c r="P400" s="67" t="s">
        <v>480</v>
      </c>
      <c r="Q400" s="67" t="s">
        <v>480</v>
      </c>
      <c r="R400" s="67" t="s">
        <v>480</v>
      </c>
      <c r="S400" s="66" t="s">
        <v>480</v>
      </c>
    </row>
    <row r="401" spans="1:19" s="8" customFormat="1" x14ac:dyDescent="0.2">
      <c r="A401" s="94" t="s">
        <v>599</v>
      </c>
      <c r="B401" s="95"/>
      <c r="C401" s="116" t="s">
        <v>423</v>
      </c>
      <c r="D401" s="117"/>
      <c r="E401" s="117"/>
      <c r="F401" s="117"/>
      <c r="G401" s="118"/>
      <c r="H401" s="33" t="s">
        <v>3</v>
      </c>
      <c r="I401" s="14" t="s">
        <v>480</v>
      </c>
      <c r="J401" s="14" t="s">
        <v>480</v>
      </c>
      <c r="K401" s="67" t="s">
        <v>480</v>
      </c>
      <c r="L401" s="67" t="s">
        <v>480</v>
      </c>
      <c r="M401" s="67" t="s">
        <v>480</v>
      </c>
      <c r="N401" s="67" t="s">
        <v>480</v>
      </c>
      <c r="O401" s="67" t="s">
        <v>480</v>
      </c>
      <c r="P401" s="67" t="s">
        <v>480</v>
      </c>
      <c r="Q401" s="67" t="s">
        <v>480</v>
      </c>
      <c r="R401" s="67" t="s">
        <v>480</v>
      </c>
      <c r="S401" s="66" t="s">
        <v>480</v>
      </c>
    </row>
    <row r="402" spans="1:19" s="8" customFormat="1" x14ac:dyDescent="0.2">
      <c r="A402" s="94" t="s">
        <v>600</v>
      </c>
      <c r="B402" s="95"/>
      <c r="C402" s="116" t="s">
        <v>424</v>
      </c>
      <c r="D402" s="117"/>
      <c r="E402" s="117"/>
      <c r="F402" s="117"/>
      <c r="G402" s="118"/>
      <c r="H402" s="33" t="s">
        <v>3</v>
      </c>
      <c r="I402" s="14" t="s">
        <v>480</v>
      </c>
      <c r="J402" s="14" t="s">
        <v>480</v>
      </c>
      <c r="K402" s="67" t="s">
        <v>480</v>
      </c>
      <c r="L402" s="67" t="s">
        <v>480</v>
      </c>
      <c r="M402" s="67" t="s">
        <v>480</v>
      </c>
      <c r="N402" s="67" t="s">
        <v>480</v>
      </c>
      <c r="O402" s="67" t="s">
        <v>480</v>
      </c>
      <c r="P402" s="67" t="s">
        <v>480</v>
      </c>
      <c r="Q402" s="67" t="s">
        <v>480</v>
      </c>
      <c r="R402" s="67" t="s">
        <v>480</v>
      </c>
      <c r="S402" s="66" t="s">
        <v>480</v>
      </c>
    </row>
    <row r="403" spans="1:19" s="8" customFormat="1" x14ac:dyDescent="0.2">
      <c r="A403" s="94" t="s">
        <v>601</v>
      </c>
      <c r="B403" s="95"/>
      <c r="C403" s="116" t="s">
        <v>425</v>
      </c>
      <c r="D403" s="117"/>
      <c r="E403" s="117"/>
      <c r="F403" s="117"/>
      <c r="G403" s="118"/>
      <c r="H403" s="33" t="s">
        <v>3</v>
      </c>
      <c r="I403" s="14" t="s">
        <v>480</v>
      </c>
      <c r="J403" s="14" t="s">
        <v>480</v>
      </c>
      <c r="K403" s="67" t="s">
        <v>480</v>
      </c>
      <c r="L403" s="67" t="s">
        <v>480</v>
      </c>
      <c r="M403" s="67" t="s">
        <v>480</v>
      </c>
      <c r="N403" s="67" t="s">
        <v>480</v>
      </c>
      <c r="O403" s="67" t="s">
        <v>480</v>
      </c>
      <c r="P403" s="67" t="s">
        <v>480</v>
      </c>
      <c r="Q403" s="67" t="s">
        <v>480</v>
      </c>
      <c r="R403" s="67" t="s">
        <v>480</v>
      </c>
      <c r="S403" s="66" t="s">
        <v>480</v>
      </c>
    </row>
    <row r="404" spans="1:19" s="8" customFormat="1" x14ac:dyDescent="0.2">
      <c r="A404" s="94" t="s">
        <v>602</v>
      </c>
      <c r="B404" s="95"/>
      <c r="C404" s="116" t="s">
        <v>427</v>
      </c>
      <c r="D404" s="117"/>
      <c r="E404" s="117"/>
      <c r="F404" s="117"/>
      <c r="G404" s="118"/>
      <c r="H404" s="33" t="s">
        <v>3</v>
      </c>
      <c r="I404" s="14" t="s">
        <v>480</v>
      </c>
      <c r="J404" s="14" t="s">
        <v>480</v>
      </c>
      <c r="K404" s="67" t="s">
        <v>480</v>
      </c>
      <c r="L404" s="67" t="s">
        <v>480</v>
      </c>
      <c r="M404" s="67" t="s">
        <v>480</v>
      </c>
      <c r="N404" s="67" t="s">
        <v>480</v>
      </c>
      <c r="O404" s="67" t="s">
        <v>480</v>
      </c>
      <c r="P404" s="67" t="s">
        <v>480</v>
      </c>
      <c r="Q404" s="67" t="s">
        <v>480</v>
      </c>
      <c r="R404" s="67" t="s">
        <v>480</v>
      </c>
      <c r="S404" s="66" t="s">
        <v>480</v>
      </c>
    </row>
    <row r="405" spans="1:19" s="8" customFormat="1" x14ac:dyDescent="0.2">
      <c r="A405" s="94" t="s">
        <v>603</v>
      </c>
      <c r="B405" s="95"/>
      <c r="C405" s="116" t="s">
        <v>428</v>
      </c>
      <c r="D405" s="117"/>
      <c r="E405" s="117"/>
      <c r="F405" s="117"/>
      <c r="G405" s="118"/>
      <c r="H405" s="33" t="s">
        <v>3</v>
      </c>
      <c r="I405" s="14" t="s">
        <v>480</v>
      </c>
      <c r="J405" s="14" t="s">
        <v>480</v>
      </c>
      <c r="K405" s="67" t="s">
        <v>480</v>
      </c>
      <c r="L405" s="67" t="s">
        <v>480</v>
      </c>
      <c r="M405" s="67" t="s">
        <v>480</v>
      </c>
      <c r="N405" s="67" t="s">
        <v>480</v>
      </c>
      <c r="O405" s="67" t="s">
        <v>480</v>
      </c>
      <c r="P405" s="67" t="s">
        <v>480</v>
      </c>
      <c r="Q405" s="67" t="s">
        <v>480</v>
      </c>
      <c r="R405" s="67" t="s">
        <v>480</v>
      </c>
      <c r="S405" s="66" t="s">
        <v>480</v>
      </c>
    </row>
    <row r="406" spans="1:19" s="8" customFormat="1" ht="16.5" customHeight="1" x14ac:dyDescent="0.2">
      <c r="A406" s="94" t="s">
        <v>604</v>
      </c>
      <c r="B406" s="95"/>
      <c r="C406" s="116" t="s">
        <v>429</v>
      </c>
      <c r="D406" s="117"/>
      <c r="E406" s="117"/>
      <c r="F406" s="117"/>
      <c r="G406" s="118"/>
      <c r="H406" s="33" t="s">
        <v>3</v>
      </c>
      <c r="I406" s="14" t="s">
        <v>480</v>
      </c>
      <c r="J406" s="14" t="s">
        <v>480</v>
      </c>
      <c r="K406" s="67" t="s">
        <v>480</v>
      </c>
      <c r="L406" s="67" t="s">
        <v>480</v>
      </c>
      <c r="M406" s="67" t="s">
        <v>480</v>
      </c>
      <c r="N406" s="67" t="s">
        <v>480</v>
      </c>
      <c r="O406" s="67" t="s">
        <v>480</v>
      </c>
      <c r="P406" s="67" t="s">
        <v>480</v>
      </c>
      <c r="Q406" s="67" t="s">
        <v>480</v>
      </c>
      <c r="R406" s="67" t="s">
        <v>480</v>
      </c>
      <c r="S406" s="66" t="s">
        <v>480</v>
      </c>
    </row>
    <row r="407" spans="1:19" s="8" customFormat="1" x14ac:dyDescent="0.2">
      <c r="A407" s="94" t="s">
        <v>605</v>
      </c>
      <c r="B407" s="95"/>
      <c r="C407" s="119" t="s">
        <v>83</v>
      </c>
      <c r="D407" s="120"/>
      <c r="E407" s="120"/>
      <c r="F407" s="120"/>
      <c r="G407" s="121"/>
      <c r="H407" s="33" t="s">
        <v>3</v>
      </c>
      <c r="I407" s="14" t="s">
        <v>480</v>
      </c>
      <c r="J407" s="14" t="s">
        <v>480</v>
      </c>
      <c r="K407" s="67" t="s">
        <v>480</v>
      </c>
      <c r="L407" s="67" t="s">
        <v>480</v>
      </c>
      <c r="M407" s="67" t="s">
        <v>480</v>
      </c>
      <c r="N407" s="67" t="s">
        <v>480</v>
      </c>
      <c r="O407" s="67" t="s">
        <v>480</v>
      </c>
      <c r="P407" s="67" t="s">
        <v>480</v>
      </c>
      <c r="Q407" s="67" t="s">
        <v>480</v>
      </c>
      <c r="R407" s="67" t="s">
        <v>480</v>
      </c>
      <c r="S407" s="66" t="s">
        <v>480</v>
      </c>
    </row>
    <row r="408" spans="1:19" s="8" customFormat="1" x14ac:dyDescent="0.2">
      <c r="A408" s="94" t="s">
        <v>606</v>
      </c>
      <c r="B408" s="95"/>
      <c r="C408" s="119" t="s">
        <v>84</v>
      </c>
      <c r="D408" s="120"/>
      <c r="E408" s="120"/>
      <c r="F408" s="120"/>
      <c r="G408" s="121"/>
      <c r="H408" s="33" t="s">
        <v>3</v>
      </c>
      <c r="I408" s="14" t="s">
        <v>480</v>
      </c>
      <c r="J408" s="14" t="s">
        <v>480</v>
      </c>
      <c r="K408" s="67" t="s">
        <v>480</v>
      </c>
      <c r="L408" s="67" t="s">
        <v>480</v>
      </c>
      <c r="M408" s="67" t="s">
        <v>480</v>
      </c>
      <c r="N408" s="67" t="s">
        <v>480</v>
      </c>
      <c r="O408" s="67" t="s">
        <v>480</v>
      </c>
      <c r="P408" s="67" t="s">
        <v>480</v>
      </c>
      <c r="Q408" s="67" t="s">
        <v>480</v>
      </c>
      <c r="R408" s="67" t="s">
        <v>480</v>
      </c>
      <c r="S408" s="66" t="s">
        <v>480</v>
      </c>
    </row>
    <row r="409" spans="1:19" s="8" customFormat="1" x14ac:dyDescent="0.2">
      <c r="A409" s="94" t="s">
        <v>607</v>
      </c>
      <c r="B409" s="95"/>
      <c r="C409" s="87" t="s">
        <v>634</v>
      </c>
      <c r="D409" s="88"/>
      <c r="E409" s="88"/>
      <c r="F409" s="88"/>
      <c r="G409" s="89"/>
      <c r="H409" s="33" t="s">
        <v>3</v>
      </c>
      <c r="I409" s="14" t="s">
        <v>480</v>
      </c>
      <c r="J409" s="14" t="s">
        <v>480</v>
      </c>
      <c r="K409" s="67" t="s">
        <v>480</v>
      </c>
      <c r="L409" s="67" t="s">
        <v>480</v>
      </c>
      <c r="M409" s="67" t="s">
        <v>480</v>
      </c>
      <c r="N409" s="67" t="s">
        <v>480</v>
      </c>
      <c r="O409" s="67" t="s">
        <v>480</v>
      </c>
      <c r="P409" s="67" t="s">
        <v>480</v>
      </c>
      <c r="Q409" s="67" t="s">
        <v>480</v>
      </c>
      <c r="R409" s="67" t="s">
        <v>480</v>
      </c>
      <c r="S409" s="66" t="s">
        <v>480</v>
      </c>
    </row>
    <row r="410" spans="1:19" s="8" customFormat="1" x14ac:dyDescent="0.2">
      <c r="A410" s="94" t="s">
        <v>608</v>
      </c>
      <c r="B410" s="95"/>
      <c r="C410" s="87" t="s">
        <v>635</v>
      </c>
      <c r="D410" s="88"/>
      <c r="E410" s="88"/>
      <c r="F410" s="88"/>
      <c r="G410" s="89"/>
      <c r="H410" s="33" t="s">
        <v>3</v>
      </c>
      <c r="I410" s="14" t="s">
        <v>480</v>
      </c>
      <c r="J410" s="14" t="s">
        <v>480</v>
      </c>
      <c r="K410" s="67" t="s">
        <v>480</v>
      </c>
      <c r="L410" s="67" t="s">
        <v>480</v>
      </c>
      <c r="M410" s="67" t="s">
        <v>480</v>
      </c>
      <c r="N410" s="67" t="s">
        <v>480</v>
      </c>
      <c r="O410" s="67" t="s">
        <v>480</v>
      </c>
      <c r="P410" s="67" t="s">
        <v>480</v>
      </c>
      <c r="Q410" s="67" t="s">
        <v>480</v>
      </c>
      <c r="R410" s="67" t="s">
        <v>480</v>
      </c>
      <c r="S410" s="66" t="s">
        <v>480</v>
      </c>
    </row>
    <row r="411" spans="1:19" s="8" customFormat="1" x14ac:dyDescent="0.2">
      <c r="A411" s="94" t="s">
        <v>609</v>
      </c>
      <c r="B411" s="95"/>
      <c r="C411" s="116" t="s">
        <v>633</v>
      </c>
      <c r="D411" s="117"/>
      <c r="E411" s="117"/>
      <c r="F411" s="117"/>
      <c r="G411" s="118"/>
      <c r="H411" s="33" t="s">
        <v>3</v>
      </c>
      <c r="I411" s="14" t="s">
        <v>480</v>
      </c>
      <c r="J411" s="14" t="s">
        <v>480</v>
      </c>
      <c r="K411" s="67" t="s">
        <v>480</v>
      </c>
      <c r="L411" s="67" t="s">
        <v>480</v>
      </c>
      <c r="M411" s="67" t="s">
        <v>480</v>
      </c>
      <c r="N411" s="67" t="s">
        <v>480</v>
      </c>
      <c r="O411" s="67" t="s">
        <v>480</v>
      </c>
      <c r="P411" s="67" t="s">
        <v>480</v>
      </c>
      <c r="Q411" s="67" t="s">
        <v>480</v>
      </c>
      <c r="R411" s="67" t="s">
        <v>480</v>
      </c>
      <c r="S411" s="66" t="s">
        <v>480</v>
      </c>
    </row>
    <row r="412" spans="1:19" s="8" customFormat="1" ht="16.5" customHeight="1" x14ac:dyDescent="0.2">
      <c r="A412" s="94" t="s">
        <v>610</v>
      </c>
      <c r="B412" s="95"/>
      <c r="C412" s="116" t="s">
        <v>44</v>
      </c>
      <c r="D412" s="117"/>
      <c r="E412" s="117"/>
      <c r="F412" s="117"/>
      <c r="G412" s="118"/>
      <c r="H412" s="33" t="s">
        <v>3</v>
      </c>
      <c r="I412" s="14" t="s">
        <v>480</v>
      </c>
      <c r="J412" s="14" t="s">
        <v>480</v>
      </c>
      <c r="K412" s="67" t="s">
        <v>480</v>
      </c>
      <c r="L412" s="67" t="s">
        <v>480</v>
      </c>
      <c r="M412" s="67" t="s">
        <v>480</v>
      </c>
      <c r="N412" s="67" t="s">
        <v>480</v>
      </c>
      <c r="O412" s="67" t="s">
        <v>480</v>
      </c>
      <c r="P412" s="67" t="s">
        <v>480</v>
      </c>
      <c r="Q412" s="67" t="s">
        <v>480</v>
      </c>
      <c r="R412" s="67" t="s">
        <v>480</v>
      </c>
      <c r="S412" s="66" t="s">
        <v>480</v>
      </c>
    </row>
    <row r="413" spans="1:19" s="8" customFormat="1" ht="16.5" customHeight="1" x14ac:dyDescent="0.2">
      <c r="A413" s="94" t="s">
        <v>611</v>
      </c>
      <c r="B413" s="95"/>
      <c r="C413" s="116" t="s">
        <v>53</v>
      </c>
      <c r="D413" s="117"/>
      <c r="E413" s="117"/>
      <c r="F413" s="117"/>
      <c r="G413" s="118"/>
      <c r="H413" s="33" t="s">
        <v>3</v>
      </c>
      <c r="I413" s="14" t="s">
        <v>480</v>
      </c>
      <c r="J413" s="14" t="s">
        <v>480</v>
      </c>
      <c r="K413" s="67" t="s">
        <v>480</v>
      </c>
      <c r="L413" s="67" t="s">
        <v>480</v>
      </c>
      <c r="M413" s="67" t="s">
        <v>480</v>
      </c>
      <c r="N413" s="67" t="s">
        <v>480</v>
      </c>
      <c r="O413" s="67" t="s">
        <v>480</v>
      </c>
      <c r="P413" s="67" t="s">
        <v>480</v>
      </c>
      <c r="Q413" s="67" t="s">
        <v>480</v>
      </c>
      <c r="R413" s="67" t="s">
        <v>480</v>
      </c>
      <c r="S413" s="66" t="s">
        <v>480</v>
      </c>
    </row>
    <row r="414" spans="1:19" s="8" customFormat="1" ht="16.5" customHeight="1" x14ac:dyDescent="0.2">
      <c r="A414" s="94" t="s">
        <v>611</v>
      </c>
      <c r="B414" s="95"/>
      <c r="C414" s="116" t="s">
        <v>54</v>
      </c>
      <c r="D414" s="117"/>
      <c r="E414" s="117"/>
      <c r="F414" s="117"/>
      <c r="G414" s="118"/>
      <c r="H414" s="33" t="s">
        <v>3</v>
      </c>
      <c r="I414" s="14" t="s">
        <v>480</v>
      </c>
      <c r="J414" s="14" t="s">
        <v>480</v>
      </c>
      <c r="K414" s="67" t="s">
        <v>480</v>
      </c>
      <c r="L414" s="67" t="s">
        <v>480</v>
      </c>
      <c r="M414" s="67" t="s">
        <v>480</v>
      </c>
      <c r="N414" s="67" t="s">
        <v>480</v>
      </c>
      <c r="O414" s="67" t="s">
        <v>480</v>
      </c>
      <c r="P414" s="67" t="s">
        <v>480</v>
      </c>
      <c r="Q414" s="67" t="s">
        <v>480</v>
      </c>
      <c r="R414" s="67" t="s">
        <v>480</v>
      </c>
      <c r="S414" s="66" t="s">
        <v>480</v>
      </c>
    </row>
    <row r="415" spans="1:19" s="8" customFormat="1" x14ac:dyDescent="0.2">
      <c r="A415" s="94" t="s">
        <v>612</v>
      </c>
      <c r="B415" s="95"/>
      <c r="C415" s="116" t="s">
        <v>423</v>
      </c>
      <c r="D415" s="117"/>
      <c r="E415" s="117"/>
      <c r="F415" s="117"/>
      <c r="G415" s="118"/>
      <c r="H415" s="33" t="s">
        <v>3</v>
      </c>
      <c r="I415" s="14" t="s">
        <v>480</v>
      </c>
      <c r="J415" s="14" t="s">
        <v>480</v>
      </c>
      <c r="K415" s="67" t="s">
        <v>480</v>
      </c>
      <c r="L415" s="67" t="s">
        <v>480</v>
      </c>
      <c r="M415" s="67" t="s">
        <v>480</v>
      </c>
      <c r="N415" s="67" t="s">
        <v>480</v>
      </c>
      <c r="O415" s="67" t="s">
        <v>480</v>
      </c>
      <c r="P415" s="67" t="s">
        <v>480</v>
      </c>
      <c r="Q415" s="67" t="s">
        <v>480</v>
      </c>
      <c r="R415" s="67" t="s">
        <v>480</v>
      </c>
      <c r="S415" s="66" t="s">
        <v>480</v>
      </c>
    </row>
    <row r="416" spans="1:19" s="8" customFormat="1" x14ac:dyDescent="0.2">
      <c r="A416" s="94" t="s">
        <v>613</v>
      </c>
      <c r="B416" s="95"/>
      <c r="C416" s="116" t="s">
        <v>424</v>
      </c>
      <c r="D416" s="117"/>
      <c r="E416" s="117"/>
      <c r="F416" s="117"/>
      <c r="G416" s="118"/>
      <c r="H416" s="33" t="s">
        <v>3</v>
      </c>
      <c r="I416" s="14" t="s">
        <v>480</v>
      </c>
      <c r="J416" s="14" t="s">
        <v>480</v>
      </c>
      <c r="K416" s="67" t="s">
        <v>480</v>
      </c>
      <c r="L416" s="67" t="s">
        <v>480</v>
      </c>
      <c r="M416" s="67" t="s">
        <v>480</v>
      </c>
      <c r="N416" s="67" t="s">
        <v>480</v>
      </c>
      <c r="O416" s="67" t="s">
        <v>480</v>
      </c>
      <c r="P416" s="67" t="s">
        <v>480</v>
      </c>
      <c r="Q416" s="67" t="s">
        <v>480</v>
      </c>
      <c r="R416" s="67" t="s">
        <v>480</v>
      </c>
      <c r="S416" s="66" t="s">
        <v>480</v>
      </c>
    </row>
    <row r="417" spans="1:19" s="8" customFormat="1" x14ac:dyDescent="0.2">
      <c r="A417" s="94" t="s">
        <v>614</v>
      </c>
      <c r="B417" s="95"/>
      <c r="C417" s="116" t="s">
        <v>425</v>
      </c>
      <c r="D417" s="117"/>
      <c r="E417" s="117"/>
      <c r="F417" s="117"/>
      <c r="G417" s="118"/>
      <c r="H417" s="33" t="s">
        <v>3</v>
      </c>
      <c r="I417" s="14" t="s">
        <v>480</v>
      </c>
      <c r="J417" s="14" t="s">
        <v>480</v>
      </c>
      <c r="K417" s="67" t="s">
        <v>480</v>
      </c>
      <c r="L417" s="67" t="s">
        <v>480</v>
      </c>
      <c r="M417" s="67" t="s">
        <v>480</v>
      </c>
      <c r="N417" s="67" t="s">
        <v>480</v>
      </c>
      <c r="O417" s="67" t="s">
        <v>480</v>
      </c>
      <c r="P417" s="67" t="s">
        <v>480</v>
      </c>
      <c r="Q417" s="67" t="s">
        <v>480</v>
      </c>
      <c r="R417" s="67" t="s">
        <v>480</v>
      </c>
      <c r="S417" s="66" t="s">
        <v>480</v>
      </c>
    </row>
    <row r="418" spans="1:19" s="8" customFormat="1" x14ac:dyDescent="0.2">
      <c r="A418" s="94" t="s">
        <v>615</v>
      </c>
      <c r="B418" s="95"/>
      <c r="C418" s="116" t="s">
        <v>427</v>
      </c>
      <c r="D418" s="117"/>
      <c r="E418" s="117"/>
      <c r="F418" s="117"/>
      <c r="G418" s="118"/>
      <c r="H418" s="33" t="s">
        <v>3</v>
      </c>
      <c r="I418" s="14" t="s">
        <v>480</v>
      </c>
      <c r="J418" s="14" t="s">
        <v>480</v>
      </c>
      <c r="K418" s="67" t="s">
        <v>480</v>
      </c>
      <c r="L418" s="67" t="s">
        <v>480</v>
      </c>
      <c r="M418" s="67" t="s">
        <v>480</v>
      </c>
      <c r="N418" s="67" t="s">
        <v>480</v>
      </c>
      <c r="O418" s="67" t="s">
        <v>480</v>
      </c>
      <c r="P418" s="67" t="s">
        <v>480</v>
      </c>
      <c r="Q418" s="67" t="s">
        <v>480</v>
      </c>
      <c r="R418" s="67" t="s">
        <v>480</v>
      </c>
      <c r="S418" s="66" t="s">
        <v>480</v>
      </c>
    </row>
    <row r="419" spans="1:19" s="8" customFormat="1" x14ac:dyDescent="0.2">
      <c r="A419" s="94" t="s">
        <v>616</v>
      </c>
      <c r="B419" s="95"/>
      <c r="C419" s="116" t="s">
        <v>428</v>
      </c>
      <c r="D419" s="117"/>
      <c r="E419" s="117"/>
      <c r="F419" s="117"/>
      <c r="G419" s="118"/>
      <c r="H419" s="33" t="s">
        <v>3</v>
      </c>
      <c r="I419" s="14" t="s">
        <v>480</v>
      </c>
      <c r="J419" s="14" t="s">
        <v>480</v>
      </c>
      <c r="K419" s="67" t="s">
        <v>480</v>
      </c>
      <c r="L419" s="67" t="s">
        <v>480</v>
      </c>
      <c r="M419" s="67" t="s">
        <v>480</v>
      </c>
      <c r="N419" s="67" t="s">
        <v>480</v>
      </c>
      <c r="O419" s="67" t="s">
        <v>480</v>
      </c>
      <c r="P419" s="67" t="s">
        <v>480</v>
      </c>
      <c r="Q419" s="67" t="s">
        <v>480</v>
      </c>
      <c r="R419" s="67" t="s">
        <v>480</v>
      </c>
      <c r="S419" s="66" t="s">
        <v>480</v>
      </c>
    </row>
    <row r="420" spans="1:19" s="8" customFormat="1" ht="16.5" customHeight="1" x14ac:dyDescent="0.2">
      <c r="A420" s="94" t="s">
        <v>617</v>
      </c>
      <c r="B420" s="95"/>
      <c r="C420" s="116" t="s">
        <v>429</v>
      </c>
      <c r="D420" s="117"/>
      <c r="E420" s="117"/>
      <c r="F420" s="117"/>
      <c r="G420" s="118"/>
      <c r="H420" s="33" t="s">
        <v>3</v>
      </c>
      <c r="I420" s="14" t="s">
        <v>480</v>
      </c>
      <c r="J420" s="14" t="s">
        <v>480</v>
      </c>
      <c r="K420" s="67" t="s">
        <v>480</v>
      </c>
      <c r="L420" s="67" t="s">
        <v>480</v>
      </c>
      <c r="M420" s="67" t="s">
        <v>480</v>
      </c>
      <c r="N420" s="67" t="s">
        <v>480</v>
      </c>
      <c r="O420" s="67" t="s">
        <v>480</v>
      </c>
      <c r="P420" s="67" t="s">
        <v>480</v>
      </c>
      <c r="Q420" s="67" t="s">
        <v>480</v>
      </c>
      <c r="R420" s="67" t="s">
        <v>480</v>
      </c>
      <c r="S420" s="66" t="s">
        <v>480</v>
      </c>
    </row>
    <row r="421" spans="1:19" s="8" customFormat="1" x14ac:dyDescent="0.2">
      <c r="A421" s="94" t="s">
        <v>636</v>
      </c>
      <c r="B421" s="95"/>
      <c r="C421" s="119" t="s">
        <v>83</v>
      </c>
      <c r="D421" s="120"/>
      <c r="E421" s="120"/>
      <c r="F421" s="120"/>
      <c r="G421" s="121"/>
      <c r="H421" s="33" t="s">
        <v>3</v>
      </c>
      <c r="I421" s="14" t="s">
        <v>480</v>
      </c>
      <c r="J421" s="14" t="s">
        <v>480</v>
      </c>
      <c r="K421" s="67" t="s">
        <v>480</v>
      </c>
      <c r="L421" s="67" t="s">
        <v>480</v>
      </c>
      <c r="M421" s="67" t="s">
        <v>480</v>
      </c>
      <c r="N421" s="67" t="s">
        <v>480</v>
      </c>
      <c r="O421" s="67" t="s">
        <v>480</v>
      </c>
      <c r="P421" s="67" t="s">
        <v>480</v>
      </c>
      <c r="Q421" s="67" t="s">
        <v>480</v>
      </c>
      <c r="R421" s="67" t="s">
        <v>480</v>
      </c>
      <c r="S421" s="66" t="s">
        <v>480</v>
      </c>
    </row>
    <row r="422" spans="1:19" s="8" customFormat="1" x14ac:dyDescent="0.2">
      <c r="A422" s="94" t="s">
        <v>637</v>
      </c>
      <c r="B422" s="95"/>
      <c r="C422" s="119" t="s">
        <v>84</v>
      </c>
      <c r="D422" s="120"/>
      <c r="E422" s="120"/>
      <c r="F422" s="120"/>
      <c r="G422" s="121"/>
      <c r="H422" s="33" t="s">
        <v>3</v>
      </c>
      <c r="I422" s="14" t="s">
        <v>480</v>
      </c>
      <c r="J422" s="14" t="s">
        <v>480</v>
      </c>
      <c r="K422" s="67" t="s">
        <v>480</v>
      </c>
      <c r="L422" s="67" t="s">
        <v>480</v>
      </c>
      <c r="M422" s="67" t="s">
        <v>480</v>
      </c>
      <c r="N422" s="67" t="s">
        <v>480</v>
      </c>
      <c r="O422" s="67" t="s">
        <v>480</v>
      </c>
      <c r="P422" s="67" t="s">
        <v>480</v>
      </c>
      <c r="Q422" s="67" t="s">
        <v>480</v>
      </c>
      <c r="R422" s="67" t="s">
        <v>480</v>
      </c>
      <c r="S422" s="66" t="s">
        <v>480</v>
      </c>
    </row>
    <row r="423" spans="1:19" s="8" customFormat="1" x14ac:dyDescent="0.2">
      <c r="A423" s="94" t="s">
        <v>13</v>
      </c>
      <c r="B423" s="95"/>
      <c r="C423" s="102" t="s">
        <v>640</v>
      </c>
      <c r="D423" s="103"/>
      <c r="E423" s="103"/>
      <c r="F423" s="103"/>
      <c r="G423" s="104"/>
      <c r="H423" s="33" t="s">
        <v>3</v>
      </c>
      <c r="I423" s="14" t="s">
        <v>480</v>
      </c>
      <c r="J423" s="14" t="s">
        <v>480</v>
      </c>
      <c r="K423" s="67" t="s">
        <v>480</v>
      </c>
      <c r="L423" s="67" t="s">
        <v>480</v>
      </c>
      <c r="M423" s="67" t="s">
        <v>480</v>
      </c>
      <c r="N423" s="67" t="s">
        <v>480</v>
      </c>
      <c r="O423" s="67" t="s">
        <v>480</v>
      </c>
      <c r="P423" s="67" t="s">
        <v>480</v>
      </c>
      <c r="Q423" s="67" t="s">
        <v>480</v>
      </c>
      <c r="R423" s="67" t="s">
        <v>480</v>
      </c>
      <c r="S423" s="66" t="s">
        <v>480</v>
      </c>
    </row>
    <row r="424" spans="1:19" s="8" customFormat="1" x14ac:dyDescent="0.2">
      <c r="A424" s="94" t="s">
        <v>14</v>
      </c>
      <c r="B424" s="95"/>
      <c r="C424" s="102" t="s">
        <v>641</v>
      </c>
      <c r="D424" s="103"/>
      <c r="E424" s="103"/>
      <c r="F424" s="103"/>
      <c r="G424" s="104"/>
      <c r="H424" s="33" t="s">
        <v>3</v>
      </c>
      <c r="I424" s="14" t="s">
        <v>480</v>
      </c>
      <c r="J424" s="14" t="s">
        <v>480</v>
      </c>
      <c r="K424" s="67" t="s">
        <v>480</v>
      </c>
      <c r="L424" s="67" t="s">
        <v>480</v>
      </c>
      <c r="M424" s="67" t="s">
        <v>480</v>
      </c>
      <c r="N424" s="67" t="s">
        <v>480</v>
      </c>
      <c r="O424" s="67" t="s">
        <v>480</v>
      </c>
      <c r="P424" s="67" t="s">
        <v>480</v>
      </c>
      <c r="Q424" s="67" t="s">
        <v>480</v>
      </c>
      <c r="R424" s="67" t="s">
        <v>480</v>
      </c>
      <c r="S424" s="66" t="s">
        <v>480</v>
      </c>
    </row>
    <row r="425" spans="1:19" s="8" customFormat="1" x14ac:dyDescent="0.2">
      <c r="A425" s="94" t="s">
        <v>638</v>
      </c>
      <c r="B425" s="95"/>
      <c r="C425" s="87" t="s">
        <v>642</v>
      </c>
      <c r="D425" s="88"/>
      <c r="E425" s="88"/>
      <c r="F425" s="88"/>
      <c r="G425" s="89"/>
      <c r="H425" s="33" t="s">
        <v>3</v>
      </c>
      <c r="I425" s="14" t="s">
        <v>480</v>
      </c>
      <c r="J425" s="14" t="s">
        <v>480</v>
      </c>
      <c r="K425" s="67" t="s">
        <v>480</v>
      </c>
      <c r="L425" s="67" t="s">
        <v>480</v>
      </c>
      <c r="M425" s="67" t="s">
        <v>480</v>
      </c>
      <c r="N425" s="67" t="s">
        <v>480</v>
      </c>
      <c r="O425" s="67" t="s">
        <v>480</v>
      </c>
      <c r="P425" s="67" t="s">
        <v>480</v>
      </c>
      <c r="Q425" s="67" t="s">
        <v>480</v>
      </c>
      <c r="R425" s="67" t="s">
        <v>480</v>
      </c>
      <c r="S425" s="66" t="s">
        <v>480</v>
      </c>
    </row>
    <row r="426" spans="1:19" s="8" customFormat="1" x14ac:dyDescent="0.2">
      <c r="A426" s="94" t="s">
        <v>639</v>
      </c>
      <c r="B426" s="95"/>
      <c r="C426" s="87" t="s">
        <v>643</v>
      </c>
      <c r="D426" s="88"/>
      <c r="E426" s="88"/>
      <c r="F426" s="88"/>
      <c r="G426" s="89"/>
      <c r="H426" s="33" t="s">
        <v>3</v>
      </c>
      <c r="I426" s="14" t="s">
        <v>480</v>
      </c>
      <c r="J426" s="14" t="s">
        <v>480</v>
      </c>
      <c r="K426" s="67" t="s">
        <v>480</v>
      </c>
      <c r="L426" s="67" t="s">
        <v>480</v>
      </c>
      <c r="M426" s="67" t="s">
        <v>480</v>
      </c>
      <c r="N426" s="67" t="s">
        <v>480</v>
      </c>
      <c r="O426" s="67" t="s">
        <v>480</v>
      </c>
      <c r="P426" s="67" t="s">
        <v>480</v>
      </c>
      <c r="Q426" s="67" t="s">
        <v>480</v>
      </c>
      <c r="R426" s="67" t="s">
        <v>480</v>
      </c>
      <c r="S426" s="66" t="s">
        <v>480</v>
      </c>
    </row>
    <row r="427" spans="1:19" s="8" customFormat="1" ht="9" customHeight="1" x14ac:dyDescent="0.2">
      <c r="A427" s="94" t="s">
        <v>23</v>
      </c>
      <c r="B427" s="95"/>
      <c r="C427" s="137" t="s">
        <v>644</v>
      </c>
      <c r="D427" s="138"/>
      <c r="E427" s="138"/>
      <c r="F427" s="138"/>
      <c r="G427" s="139"/>
      <c r="H427" s="33" t="s">
        <v>3</v>
      </c>
      <c r="I427" s="14" t="s">
        <v>480</v>
      </c>
      <c r="J427" s="14" t="s">
        <v>480</v>
      </c>
      <c r="K427" s="67" t="s">
        <v>480</v>
      </c>
      <c r="L427" s="67" t="s">
        <v>480</v>
      </c>
      <c r="M427" s="67" t="s">
        <v>480</v>
      </c>
      <c r="N427" s="67" t="s">
        <v>480</v>
      </c>
      <c r="O427" s="67" t="s">
        <v>480</v>
      </c>
      <c r="P427" s="67" t="s">
        <v>480</v>
      </c>
      <c r="Q427" s="67" t="s">
        <v>480</v>
      </c>
      <c r="R427" s="67" t="s">
        <v>480</v>
      </c>
      <c r="S427" s="66" t="s">
        <v>480</v>
      </c>
    </row>
    <row r="428" spans="1:19" s="8" customFormat="1" x14ac:dyDescent="0.2">
      <c r="A428" s="94" t="s">
        <v>25</v>
      </c>
      <c r="B428" s="95"/>
      <c r="C428" s="102" t="s">
        <v>647</v>
      </c>
      <c r="D428" s="103"/>
      <c r="E428" s="103"/>
      <c r="F428" s="103"/>
      <c r="G428" s="104"/>
      <c r="H428" s="33" t="s">
        <v>3</v>
      </c>
      <c r="I428" s="14" t="s">
        <v>480</v>
      </c>
      <c r="J428" s="14" t="s">
        <v>480</v>
      </c>
      <c r="K428" s="67" t="s">
        <v>480</v>
      </c>
      <c r="L428" s="67" t="s">
        <v>480</v>
      </c>
      <c r="M428" s="67" t="s">
        <v>480</v>
      </c>
      <c r="N428" s="67" t="s">
        <v>480</v>
      </c>
      <c r="O428" s="67" t="s">
        <v>480</v>
      </c>
      <c r="P428" s="67" t="s">
        <v>480</v>
      </c>
      <c r="Q428" s="67" t="s">
        <v>480</v>
      </c>
      <c r="R428" s="67" t="s">
        <v>480</v>
      </c>
      <c r="S428" s="66" t="s">
        <v>480</v>
      </c>
    </row>
    <row r="429" spans="1:19" s="8" customFormat="1" x14ac:dyDescent="0.2">
      <c r="A429" s="94" t="s">
        <v>28</v>
      </c>
      <c r="B429" s="95"/>
      <c r="C429" s="102" t="s">
        <v>648</v>
      </c>
      <c r="D429" s="103"/>
      <c r="E429" s="103"/>
      <c r="F429" s="103"/>
      <c r="G429" s="104"/>
      <c r="H429" s="33" t="s">
        <v>3</v>
      </c>
      <c r="I429" s="14" t="s">
        <v>480</v>
      </c>
      <c r="J429" s="14" t="s">
        <v>480</v>
      </c>
      <c r="K429" s="67" t="s">
        <v>480</v>
      </c>
      <c r="L429" s="67" t="s">
        <v>480</v>
      </c>
      <c r="M429" s="67" t="s">
        <v>480</v>
      </c>
      <c r="N429" s="67" t="s">
        <v>480</v>
      </c>
      <c r="O429" s="67" t="s">
        <v>480</v>
      </c>
      <c r="P429" s="67" t="s">
        <v>480</v>
      </c>
      <c r="Q429" s="67" t="s">
        <v>480</v>
      </c>
      <c r="R429" s="67" t="s">
        <v>480</v>
      </c>
      <c r="S429" s="66" t="s">
        <v>480</v>
      </c>
    </row>
    <row r="430" spans="1:19" s="8" customFormat="1" x14ac:dyDescent="0.2">
      <c r="A430" s="94" t="s">
        <v>29</v>
      </c>
      <c r="B430" s="95"/>
      <c r="C430" s="102" t="s">
        <v>649</v>
      </c>
      <c r="D430" s="103"/>
      <c r="E430" s="103"/>
      <c r="F430" s="103"/>
      <c r="G430" s="104"/>
      <c r="H430" s="33" t="s">
        <v>3</v>
      </c>
      <c r="I430" s="14" t="s">
        <v>480</v>
      </c>
      <c r="J430" s="14" t="s">
        <v>480</v>
      </c>
      <c r="K430" s="67" t="s">
        <v>480</v>
      </c>
      <c r="L430" s="67" t="s">
        <v>480</v>
      </c>
      <c r="M430" s="67" t="s">
        <v>480</v>
      </c>
      <c r="N430" s="67" t="s">
        <v>480</v>
      </c>
      <c r="O430" s="67" t="s">
        <v>480</v>
      </c>
      <c r="P430" s="67" t="s">
        <v>480</v>
      </c>
      <c r="Q430" s="67" t="s">
        <v>480</v>
      </c>
      <c r="R430" s="67" t="s">
        <v>480</v>
      </c>
      <c r="S430" s="66" t="s">
        <v>480</v>
      </c>
    </row>
    <row r="431" spans="1:19" s="8" customFormat="1" x14ac:dyDescent="0.2">
      <c r="A431" s="94" t="s">
        <v>30</v>
      </c>
      <c r="B431" s="95"/>
      <c r="C431" s="102" t="s">
        <v>650</v>
      </c>
      <c r="D431" s="103"/>
      <c r="E431" s="103"/>
      <c r="F431" s="103"/>
      <c r="G431" s="104"/>
      <c r="H431" s="33" t="s">
        <v>3</v>
      </c>
      <c r="I431" s="14" t="s">
        <v>480</v>
      </c>
      <c r="J431" s="14" t="s">
        <v>480</v>
      </c>
      <c r="K431" s="67" t="s">
        <v>480</v>
      </c>
      <c r="L431" s="67" t="s">
        <v>480</v>
      </c>
      <c r="M431" s="67" t="s">
        <v>480</v>
      </c>
      <c r="N431" s="67" t="s">
        <v>480</v>
      </c>
      <c r="O431" s="67" t="s">
        <v>480</v>
      </c>
      <c r="P431" s="67" t="s">
        <v>480</v>
      </c>
      <c r="Q431" s="67" t="s">
        <v>480</v>
      </c>
      <c r="R431" s="67" t="s">
        <v>480</v>
      </c>
      <c r="S431" s="66" t="s">
        <v>480</v>
      </c>
    </row>
    <row r="432" spans="1:19" s="8" customFormat="1" x14ac:dyDescent="0.2">
      <c r="A432" s="94" t="s">
        <v>31</v>
      </c>
      <c r="B432" s="95"/>
      <c r="C432" s="102" t="s">
        <v>651</v>
      </c>
      <c r="D432" s="103"/>
      <c r="E432" s="103"/>
      <c r="F432" s="103"/>
      <c r="G432" s="104"/>
      <c r="H432" s="33" t="s">
        <v>3</v>
      </c>
      <c r="I432" s="14" t="s">
        <v>480</v>
      </c>
      <c r="J432" s="14" t="s">
        <v>480</v>
      </c>
      <c r="K432" s="67" t="s">
        <v>480</v>
      </c>
      <c r="L432" s="67" t="s">
        <v>480</v>
      </c>
      <c r="M432" s="67" t="s">
        <v>480</v>
      </c>
      <c r="N432" s="67" t="s">
        <v>480</v>
      </c>
      <c r="O432" s="67" t="s">
        <v>480</v>
      </c>
      <c r="P432" s="67" t="s">
        <v>480</v>
      </c>
      <c r="Q432" s="67" t="s">
        <v>480</v>
      </c>
      <c r="R432" s="67" t="s">
        <v>480</v>
      </c>
      <c r="S432" s="66" t="s">
        <v>480</v>
      </c>
    </row>
    <row r="433" spans="1:19" s="8" customFormat="1" x14ac:dyDescent="0.2">
      <c r="A433" s="94" t="s">
        <v>67</v>
      </c>
      <c r="B433" s="95"/>
      <c r="C433" s="87" t="s">
        <v>298</v>
      </c>
      <c r="D433" s="88"/>
      <c r="E433" s="88"/>
      <c r="F433" s="88"/>
      <c r="G433" s="89"/>
      <c r="H433" s="33" t="s">
        <v>3</v>
      </c>
      <c r="I433" s="14" t="s">
        <v>480</v>
      </c>
      <c r="J433" s="14" t="s">
        <v>480</v>
      </c>
      <c r="K433" s="67" t="s">
        <v>480</v>
      </c>
      <c r="L433" s="67" t="s">
        <v>480</v>
      </c>
      <c r="M433" s="67" t="s">
        <v>480</v>
      </c>
      <c r="N433" s="67" t="s">
        <v>480</v>
      </c>
      <c r="O433" s="67" t="s">
        <v>480</v>
      </c>
      <c r="P433" s="67" t="s">
        <v>480</v>
      </c>
      <c r="Q433" s="67" t="s">
        <v>480</v>
      </c>
      <c r="R433" s="67" t="s">
        <v>480</v>
      </c>
      <c r="S433" s="66" t="s">
        <v>480</v>
      </c>
    </row>
    <row r="434" spans="1:19" s="8" customFormat="1" ht="16.5" customHeight="1" x14ac:dyDescent="0.2">
      <c r="A434" s="94" t="s">
        <v>645</v>
      </c>
      <c r="B434" s="95"/>
      <c r="C434" s="116" t="s">
        <v>652</v>
      </c>
      <c r="D434" s="117"/>
      <c r="E434" s="117"/>
      <c r="F434" s="117"/>
      <c r="G434" s="118"/>
      <c r="H434" s="33" t="s">
        <v>3</v>
      </c>
      <c r="I434" s="14" t="s">
        <v>480</v>
      </c>
      <c r="J434" s="14" t="s">
        <v>480</v>
      </c>
      <c r="K434" s="67" t="s">
        <v>480</v>
      </c>
      <c r="L434" s="67" t="s">
        <v>480</v>
      </c>
      <c r="M434" s="67" t="s">
        <v>480</v>
      </c>
      <c r="N434" s="67" t="s">
        <v>480</v>
      </c>
      <c r="O434" s="67" t="s">
        <v>480</v>
      </c>
      <c r="P434" s="67" t="s">
        <v>480</v>
      </c>
      <c r="Q434" s="67" t="s">
        <v>480</v>
      </c>
      <c r="R434" s="67" t="s">
        <v>480</v>
      </c>
      <c r="S434" s="66" t="s">
        <v>480</v>
      </c>
    </row>
    <row r="435" spans="1:19" s="8" customFormat="1" x14ac:dyDescent="0.2">
      <c r="A435" s="94" t="s">
        <v>68</v>
      </c>
      <c r="B435" s="95"/>
      <c r="C435" s="87" t="s">
        <v>299</v>
      </c>
      <c r="D435" s="88"/>
      <c r="E435" s="88"/>
      <c r="F435" s="88"/>
      <c r="G435" s="89"/>
      <c r="H435" s="33" t="s">
        <v>3</v>
      </c>
      <c r="I435" s="14" t="s">
        <v>480</v>
      </c>
      <c r="J435" s="14" t="s">
        <v>480</v>
      </c>
      <c r="K435" s="67" t="s">
        <v>480</v>
      </c>
      <c r="L435" s="67" t="s">
        <v>480</v>
      </c>
      <c r="M435" s="67" t="s">
        <v>480</v>
      </c>
      <c r="N435" s="67" t="s">
        <v>480</v>
      </c>
      <c r="O435" s="67" t="s">
        <v>480</v>
      </c>
      <c r="P435" s="67" t="s">
        <v>480</v>
      </c>
      <c r="Q435" s="67" t="s">
        <v>480</v>
      </c>
      <c r="R435" s="67" t="s">
        <v>480</v>
      </c>
      <c r="S435" s="66" t="s">
        <v>480</v>
      </c>
    </row>
    <row r="436" spans="1:19" s="8" customFormat="1" ht="16.5" customHeight="1" x14ac:dyDescent="0.2">
      <c r="A436" s="94" t="s">
        <v>646</v>
      </c>
      <c r="B436" s="95"/>
      <c r="C436" s="116" t="s">
        <v>653</v>
      </c>
      <c r="D436" s="117"/>
      <c r="E436" s="117"/>
      <c r="F436" s="117"/>
      <c r="G436" s="118"/>
      <c r="H436" s="33" t="s">
        <v>3</v>
      </c>
      <c r="I436" s="14" t="s">
        <v>480</v>
      </c>
      <c r="J436" s="14" t="s">
        <v>480</v>
      </c>
      <c r="K436" s="14" t="s">
        <v>480</v>
      </c>
      <c r="L436" s="14" t="s">
        <v>480</v>
      </c>
      <c r="M436" s="14" t="s">
        <v>480</v>
      </c>
      <c r="N436" s="14" t="s">
        <v>480</v>
      </c>
      <c r="O436" s="14" t="s">
        <v>480</v>
      </c>
      <c r="P436" s="14" t="s">
        <v>480</v>
      </c>
      <c r="Q436" s="14" t="s">
        <v>480</v>
      </c>
      <c r="R436" s="14" t="s">
        <v>480</v>
      </c>
      <c r="S436" s="14" t="s">
        <v>480</v>
      </c>
    </row>
    <row r="437" spans="1:19" s="8" customFormat="1" x14ac:dyDescent="0.2">
      <c r="A437" s="94" t="s">
        <v>32</v>
      </c>
      <c r="B437" s="95"/>
      <c r="C437" s="102" t="s">
        <v>654</v>
      </c>
      <c r="D437" s="103"/>
      <c r="E437" s="103"/>
      <c r="F437" s="103"/>
      <c r="G437" s="104"/>
      <c r="H437" s="33" t="s">
        <v>3</v>
      </c>
      <c r="I437" s="14" t="s">
        <v>480</v>
      </c>
      <c r="J437" s="14" t="s">
        <v>480</v>
      </c>
      <c r="K437" s="14" t="s">
        <v>480</v>
      </c>
      <c r="L437" s="14" t="s">
        <v>480</v>
      </c>
      <c r="M437" s="14" t="s">
        <v>480</v>
      </c>
      <c r="N437" s="14" t="s">
        <v>480</v>
      </c>
      <c r="O437" s="14" t="s">
        <v>480</v>
      </c>
      <c r="P437" s="14" t="s">
        <v>480</v>
      </c>
      <c r="Q437" s="14" t="s">
        <v>480</v>
      </c>
      <c r="R437" s="14" t="s">
        <v>480</v>
      </c>
      <c r="S437" s="14" t="s">
        <v>480</v>
      </c>
    </row>
    <row r="438" spans="1:19" s="8" customFormat="1" ht="9" customHeight="1" thickBot="1" x14ac:dyDescent="0.25">
      <c r="A438" s="98" t="s">
        <v>33</v>
      </c>
      <c r="B438" s="99"/>
      <c r="C438" s="128" t="s">
        <v>655</v>
      </c>
      <c r="D438" s="129"/>
      <c r="E438" s="129"/>
      <c r="F438" s="129"/>
      <c r="G438" s="130"/>
      <c r="H438" s="37" t="s">
        <v>3</v>
      </c>
      <c r="I438" s="14" t="s">
        <v>480</v>
      </c>
      <c r="J438" s="14" t="s">
        <v>480</v>
      </c>
      <c r="K438" s="14" t="s">
        <v>480</v>
      </c>
      <c r="L438" s="14" t="s">
        <v>480</v>
      </c>
      <c r="M438" s="14" t="s">
        <v>480</v>
      </c>
      <c r="N438" s="14" t="s">
        <v>480</v>
      </c>
      <c r="O438" s="14" t="s">
        <v>480</v>
      </c>
      <c r="P438" s="14" t="s">
        <v>480</v>
      </c>
      <c r="Q438" s="14" t="s">
        <v>480</v>
      </c>
      <c r="R438" s="14" t="s">
        <v>480</v>
      </c>
      <c r="S438" s="14" t="s">
        <v>480</v>
      </c>
    </row>
    <row r="439" spans="1:19" s="8" customFormat="1" ht="9.75" customHeight="1" x14ac:dyDescent="0.2">
      <c r="A439" s="108" t="s">
        <v>115</v>
      </c>
      <c r="B439" s="109"/>
      <c r="C439" s="147" t="s">
        <v>111</v>
      </c>
      <c r="D439" s="148"/>
      <c r="E439" s="148"/>
      <c r="F439" s="148"/>
      <c r="G439" s="149"/>
      <c r="H439" s="39" t="s">
        <v>480</v>
      </c>
      <c r="I439" s="14" t="s">
        <v>480</v>
      </c>
      <c r="J439" s="14" t="s">
        <v>480</v>
      </c>
      <c r="K439" s="14" t="s">
        <v>480</v>
      </c>
      <c r="L439" s="14" t="s">
        <v>480</v>
      </c>
      <c r="M439" s="14" t="s">
        <v>480</v>
      </c>
      <c r="N439" s="14" t="s">
        <v>480</v>
      </c>
      <c r="O439" s="14" t="s">
        <v>480</v>
      </c>
      <c r="P439" s="14" t="s">
        <v>480</v>
      </c>
      <c r="Q439" s="14" t="s">
        <v>480</v>
      </c>
      <c r="R439" s="14" t="s">
        <v>480</v>
      </c>
      <c r="S439" s="14" t="s">
        <v>480</v>
      </c>
    </row>
    <row r="440" spans="1:19" s="8" customFormat="1" ht="24.75" customHeight="1" x14ac:dyDescent="0.2">
      <c r="A440" s="94" t="s">
        <v>117</v>
      </c>
      <c r="B440" s="95"/>
      <c r="C440" s="102" t="s">
        <v>659</v>
      </c>
      <c r="D440" s="103"/>
      <c r="E440" s="103"/>
      <c r="F440" s="103"/>
      <c r="G440" s="104"/>
      <c r="H440" s="33" t="s">
        <v>3</v>
      </c>
      <c r="I440" s="14" t="s">
        <v>480</v>
      </c>
      <c r="J440" s="14" t="s">
        <v>480</v>
      </c>
      <c r="K440" s="14" t="s">
        <v>480</v>
      </c>
      <c r="L440" s="14" t="s">
        <v>480</v>
      </c>
      <c r="M440" s="14" t="s">
        <v>480</v>
      </c>
      <c r="N440" s="14" t="s">
        <v>480</v>
      </c>
      <c r="O440" s="14" t="s">
        <v>480</v>
      </c>
      <c r="P440" s="14" t="s">
        <v>480</v>
      </c>
      <c r="Q440" s="14" t="s">
        <v>480</v>
      </c>
      <c r="R440" s="14" t="s">
        <v>480</v>
      </c>
      <c r="S440" s="14" t="s">
        <v>480</v>
      </c>
    </row>
    <row r="441" spans="1:19" s="8" customFormat="1" x14ac:dyDescent="0.2">
      <c r="A441" s="94" t="s">
        <v>118</v>
      </c>
      <c r="B441" s="95"/>
      <c r="C441" s="87" t="s">
        <v>660</v>
      </c>
      <c r="D441" s="88"/>
      <c r="E441" s="88"/>
      <c r="F441" s="88"/>
      <c r="G441" s="89"/>
      <c r="H441" s="33" t="s">
        <v>3</v>
      </c>
      <c r="I441" s="14" t="s">
        <v>480</v>
      </c>
      <c r="J441" s="14" t="s">
        <v>480</v>
      </c>
      <c r="K441" s="14" t="s">
        <v>480</v>
      </c>
      <c r="L441" s="14" t="s">
        <v>480</v>
      </c>
      <c r="M441" s="14" t="s">
        <v>480</v>
      </c>
      <c r="N441" s="14" t="s">
        <v>480</v>
      </c>
      <c r="O441" s="14" t="s">
        <v>480</v>
      </c>
      <c r="P441" s="14" t="s">
        <v>480</v>
      </c>
      <c r="Q441" s="14" t="s">
        <v>480</v>
      </c>
      <c r="R441" s="14" t="s">
        <v>480</v>
      </c>
      <c r="S441" s="14" t="s">
        <v>480</v>
      </c>
    </row>
    <row r="442" spans="1:19" s="8" customFormat="1" ht="16.5" customHeight="1" x14ac:dyDescent="0.2">
      <c r="A442" s="94" t="s">
        <v>119</v>
      </c>
      <c r="B442" s="95"/>
      <c r="C442" s="87" t="s">
        <v>680</v>
      </c>
      <c r="D442" s="88"/>
      <c r="E442" s="88"/>
      <c r="F442" s="88"/>
      <c r="G442" s="89"/>
      <c r="H442" s="33" t="s">
        <v>3</v>
      </c>
      <c r="I442" s="14" t="s">
        <v>480</v>
      </c>
      <c r="J442" s="14" t="s">
        <v>480</v>
      </c>
      <c r="K442" s="14" t="s">
        <v>480</v>
      </c>
      <c r="L442" s="14" t="s">
        <v>480</v>
      </c>
      <c r="M442" s="14" t="s">
        <v>480</v>
      </c>
      <c r="N442" s="14" t="s">
        <v>480</v>
      </c>
      <c r="O442" s="14" t="s">
        <v>480</v>
      </c>
      <c r="P442" s="14" t="s">
        <v>480</v>
      </c>
      <c r="Q442" s="14" t="s">
        <v>480</v>
      </c>
      <c r="R442" s="14" t="s">
        <v>480</v>
      </c>
      <c r="S442" s="14" t="s">
        <v>480</v>
      </c>
    </row>
    <row r="443" spans="1:19" s="8" customFormat="1" x14ac:dyDescent="0.2">
      <c r="A443" s="94" t="s">
        <v>120</v>
      </c>
      <c r="B443" s="95"/>
      <c r="C443" s="87" t="s">
        <v>661</v>
      </c>
      <c r="D443" s="88"/>
      <c r="E443" s="88"/>
      <c r="F443" s="88"/>
      <c r="G443" s="89"/>
      <c r="H443" s="33" t="s">
        <v>3</v>
      </c>
      <c r="I443" s="14" t="s">
        <v>480</v>
      </c>
      <c r="J443" s="14" t="s">
        <v>480</v>
      </c>
      <c r="K443" s="14" t="s">
        <v>480</v>
      </c>
      <c r="L443" s="14" t="s">
        <v>480</v>
      </c>
      <c r="M443" s="14" t="s">
        <v>480</v>
      </c>
      <c r="N443" s="14" t="s">
        <v>480</v>
      </c>
      <c r="O443" s="14" t="s">
        <v>480</v>
      </c>
      <c r="P443" s="14" t="s">
        <v>480</v>
      </c>
      <c r="Q443" s="14" t="s">
        <v>480</v>
      </c>
      <c r="R443" s="14" t="s">
        <v>480</v>
      </c>
      <c r="S443" s="14" t="s">
        <v>480</v>
      </c>
    </row>
    <row r="444" spans="1:19" s="8" customFormat="1" ht="17.25" customHeight="1" x14ac:dyDescent="0.2">
      <c r="A444" s="94" t="s">
        <v>121</v>
      </c>
      <c r="B444" s="95"/>
      <c r="C444" s="102" t="s">
        <v>662</v>
      </c>
      <c r="D444" s="103"/>
      <c r="E444" s="103"/>
      <c r="F444" s="103"/>
      <c r="G444" s="104"/>
      <c r="H444" s="33" t="s">
        <v>480</v>
      </c>
      <c r="I444" s="14" t="s">
        <v>480</v>
      </c>
      <c r="J444" s="14" t="s">
        <v>480</v>
      </c>
      <c r="K444" s="14" t="s">
        <v>480</v>
      </c>
      <c r="L444" s="14" t="s">
        <v>480</v>
      </c>
      <c r="M444" s="14" t="s">
        <v>480</v>
      </c>
      <c r="N444" s="14" t="s">
        <v>480</v>
      </c>
      <c r="O444" s="14" t="s">
        <v>480</v>
      </c>
      <c r="P444" s="14" t="s">
        <v>480</v>
      </c>
      <c r="Q444" s="14" t="s">
        <v>480</v>
      </c>
      <c r="R444" s="14" t="s">
        <v>480</v>
      </c>
      <c r="S444" s="14" t="s">
        <v>480</v>
      </c>
    </row>
    <row r="445" spans="1:19" s="8" customFormat="1" x14ac:dyDescent="0.2">
      <c r="A445" s="94" t="s">
        <v>656</v>
      </c>
      <c r="B445" s="95"/>
      <c r="C445" s="87" t="s">
        <v>663</v>
      </c>
      <c r="D445" s="88"/>
      <c r="E445" s="88"/>
      <c r="F445" s="88"/>
      <c r="G445" s="89"/>
      <c r="H445" s="33" t="s">
        <v>3</v>
      </c>
      <c r="I445" s="14" t="s">
        <v>480</v>
      </c>
      <c r="J445" s="14" t="s">
        <v>480</v>
      </c>
      <c r="K445" s="14" t="s">
        <v>480</v>
      </c>
      <c r="L445" s="14" t="s">
        <v>480</v>
      </c>
      <c r="M445" s="14" t="s">
        <v>480</v>
      </c>
      <c r="N445" s="14" t="s">
        <v>480</v>
      </c>
      <c r="O445" s="14" t="s">
        <v>480</v>
      </c>
      <c r="P445" s="14" t="s">
        <v>480</v>
      </c>
      <c r="Q445" s="14" t="s">
        <v>480</v>
      </c>
      <c r="R445" s="14" t="s">
        <v>480</v>
      </c>
      <c r="S445" s="14" t="s">
        <v>480</v>
      </c>
    </row>
    <row r="446" spans="1:19" s="8" customFormat="1" x14ac:dyDescent="0.2">
      <c r="A446" s="94" t="s">
        <v>657</v>
      </c>
      <c r="B446" s="95"/>
      <c r="C446" s="87" t="s">
        <v>664</v>
      </c>
      <c r="D446" s="88"/>
      <c r="E446" s="88"/>
      <c r="F446" s="88"/>
      <c r="G446" s="89"/>
      <c r="H446" s="33" t="s">
        <v>3</v>
      </c>
      <c r="I446" s="14" t="s">
        <v>480</v>
      </c>
      <c r="J446" s="14" t="s">
        <v>480</v>
      </c>
      <c r="K446" s="14" t="s">
        <v>480</v>
      </c>
      <c r="L446" s="14" t="s">
        <v>480</v>
      </c>
      <c r="M446" s="14" t="s">
        <v>480</v>
      </c>
      <c r="N446" s="14" t="s">
        <v>480</v>
      </c>
      <c r="O446" s="14" t="s">
        <v>480</v>
      </c>
      <c r="P446" s="14" t="s">
        <v>480</v>
      </c>
      <c r="Q446" s="14" t="s">
        <v>480</v>
      </c>
      <c r="R446" s="14" t="s">
        <v>480</v>
      </c>
      <c r="S446" s="14" t="s">
        <v>480</v>
      </c>
    </row>
    <row r="447" spans="1:19" s="8" customFormat="1" ht="9" customHeight="1" thickBot="1" x14ac:dyDescent="0.25">
      <c r="A447" s="98" t="s">
        <v>658</v>
      </c>
      <c r="B447" s="99"/>
      <c r="C447" s="125" t="s">
        <v>665</v>
      </c>
      <c r="D447" s="126"/>
      <c r="E447" s="126"/>
      <c r="F447" s="126"/>
      <c r="G447" s="127"/>
      <c r="H447" s="45" t="s">
        <v>3</v>
      </c>
      <c r="I447" s="36" t="s">
        <v>480</v>
      </c>
      <c r="J447" s="36" t="s">
        <v>480</v>
      </c>
      <c r="K447" s="36" t="s">
        <v>480</v>
      </c>
      <c r="L447" s="36" t="s">
        <v>480</v>
      </c>
      <c r="M447" s="36" t="s">
        <v>480</v>
      </c>
      <c r="N447" s="36" t="s">
        <v>480</v>
      </c>
      <c r="O447" s="36" t="s">
        <v>480</v>
      </c>
      <c r="P447" s="36" t="s">
        <v>480</v>
      </c>
      <c r="Q447" s="36" t="s">
        <v>480</v>
      </c>
      <c r="R447" s="36" t="s">
        <v>480</v>
      </c>
      <c r="S447" s="37" t="s">
        <v>480</v>
      </c>
    </row>
    <row r="448" spans="1:19" s="12" customFormat="1" ht="12" customHeight="1" x14ac:dyDescent="0.15">
      <c r="A448" s="46"/>
      <c r="B448" s="46"/>
      <c r="C448" s="46"/>
    </row>
    <row r="449" spans="1:1" s="13" customFormat="1" ht="9.75" x14ac:dyDescent="0.2">
      <c r="A449" s="13" t="s">
        <v>681</v>
      </c>
    </row>
    <row r="450" spans="1:1" s="13" customFormat="1" ht="9" customHeight="1" x14ac:dyDescent="0.15">
      <c r="A450" s="13" t="s">
        <v>687</v>
      </c>
    </row>
    <row r="451" spans="1:1" s="13" customFormat="1" ht="9" customHeight="1" x14ac:dyDescent="0.15">
      <c r="A451" s="13" t="s">
        <v>688</v>
      </c>
    </row>
    <row r="452" spans="1:1" s="13" customFormat="1" ht="9" customHeight="1" x14ac:dyDescent="0.15">
      <c r="A452" s="13" t="s">
        <v>689</v>
      </c>
    </row>
    <row r="453" spans="1:1" s="13" customFormat="1" ht="9" customHeight="1" x14ac:dyDescent="0.15">
      <c r="A453" s="13" t="s">
        <v>690</v>
      </c>
    </row>
    <row r="454" spans="1:1" s="13" customFormat="1" ht="9" customHeight="1" x14ac:dyDescent="0.15">
      <c r="A454" s="13" t="s">
        <v>691</v>
      </c>
    </row>
    <row r="455" spans="1:1" s="13" customFormat="1" x14ac:dyDescent="0.15">
      <c r="A455" s="13" t="s">
        <v>692</v>
      </c>
    </row>
    <row r="456" spans="1:1" s="13" customFormat="1" x14ac:dyDescent="0.15">
      <c r="A456" s="13" t="s">
        <v>693</v>
      </c>
    </row>
    <row r="457" spans="1:1" s="13" customFormat="1" x14ac:dyDescent="0.15">
      <c r="A457" s="13" t="s">
        <v>694</v>
      </c>
    </row>
  </sheetData>
  <customSheetViews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FC9C6AB-F001-4A3B-8377-A0ECCF5ADAB3}" scale="160" showPageBreaks="1" printArea="1" view="pageBreakPreview">
      <selection activeCell="K14" sqref="K14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E9C7046-6AB6-4FB2-B22F-AD38FDD0CAC2}" scale="160" showPageBreaks="1" view="pageBreakPreview"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5D79A38-D347-4B97-99D9-C34181A91FF2}" scale="205" showPageBreaks="1" fitToPage="1" printArea="1" view="pageBreakPreview" topLeftCell="A308">
      <selection activeCell="O314" sqref="O314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DBDA91FE-8401-42F2-84E0-2694E3C06546}" scale="160" showPageBreaks="1" fitToPage="1" printArea="1" view="pageBreakPreview">
      <selection activeCell="O367" sqref="O367"/>
      <rowBreaks count="9" manualBreakCount="9">
        <brk id="49" max="18" man="1"/>
        <brk id="50" max="18" man="1"/>
        <brk id="105" max="18" man="1"/>
        <brk id="155" max="17" man="1"/>
        <brk id="211" max="18" man="1"/>
        <brk id="265" max="18" man="1"/>
        <brk id="323" max="17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55">
    <mergeCell ref="D7:F7"/>
    <mergeCell ref="A19:S19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29:B429"/>
    <mergeCell ref="C429:G429"/>
    <mergeCell ref="A424:B424"/>
    <mergeCell ref="C424:G424"/>
    <mergeCell ref="A425:B42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S315"/>
    <mergeCell ref="C316:G316"/>
    <mergeCell ref="C317:G317"/>
    <mergeCell ref="C318:G318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C20:G20"/>
    <mergeCell ref="D8:F8"/>
    <mergeCell ref="B14:F14"/>
    <mergeCell ref="C109:G109"/>
    <mergeCell ref="C110:G110"/>
    <mergeCell ref="A20:B20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</mergeCells>
  <pageMargins left="0.39370078740157483" right="0.31496062992125984" top="0.39370078740157483" bottom="0.31496062992125984" header="0.19685039370078741" footer="0.19685039370078741"/>
  <pageSetup paperSize="9" fitToHeight="0" orientation="landscape" r:id="rId9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9" manualBreakCount="9">
    <brk id="49" max="18" man="1"/>
    <brk id="50" max="18" man="1"/>
    <brk id="105" max="18" man="1"/>
    <brk id="155" max="17" man="1"/>
    <brk id="211" max="18" man="1"/>
    <brk id="265" max="18" man="1"/>
    <brk id="323" max="17" man="1"/>
    <brk id="364" max="16383" man="1"/>
    <brk id="41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Вячеслав Акинфиев</cp:lastModifiedBy>
  <cp:lastPrinted>2020-06-27T09:36:30Z</cp:lastPrinted>
  <dcterms:created xsi:type="dcterms:W3CDTF">2012-05-12T07:32:36Z</dcterms:created>
  <dcterms:modified xsi:type="dcterms:W3CDTF">2020-09-21T13:20:27Z</dcterms:modified>
</cp:coreProperties>
</file>