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defaultThemeVersion="166925"/>
  <mc:AlternateContent xmlns:mc="http://schemas.openxmlformats.org/markup-compatibility/2006">
    <mc:Choice Requires="x15">
      <x15ac:absPath xmlns:x15ac="http://schemas.microsoft.com/office/spreadsheetml/2010/11/ac" url="N:\PES\_OMPES\Инвестпрограмма\Проект ИП 2024-2029\Раскрытие информации\01\Приложения\"/>
    </mc:Choice>
  </mc:AlternateContent>
  <xr:revisionPtr revIDLastSave="0" documentId="13_ncr:1_{7BEB9D81-CD1E-45C6-92EC-25ADE9A31833}" xr6:coauthVersionLast="36" xr6:coauthVersionMax="36" xr10:uidLastSave="{00000000-0000-0000-0000-000000000000}"/>
  <bookViews>
    <workbookView xWindow="0" yWindow="0" windowWidth="28800" windowHeight="11385" xr2:uid="{68E38862-3DEC-41C9-BDA5-35116CD29856}"/>
  </bookViews>
  <sheets>
    <sheet name="5" sheetId="1" r:id="rId1"/>
  </sheets>
  <definedNames>
    <definedName name="_xlnm._FilterDatabase" localSheetId="0" hidden="1">'5'!#REF!</definedName>
    <definedName name="_xlnm.Print_Area" localSheetId="0">'5'!$A$1:$AL$20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25" i="1" l="1"/>
  <c r="Z24" i="1" s="1"/>
  <c r="Y25" i="1"/>
  <c r="Y24" i="1" s="1"/>
  <c r="S25" i="1"/>
  <c r="S24" i="1" s="1"/>
  <c r="R25" i="1"/>
  <c r="R24" i="1" s="1"/>
  <c r="AG25" i="1"/>
  <c r="AG24" i="1"/>
  <c r="AF25" i="1"/>
  <c r="AF24" i="1" s="1"/>
  <c r="L25" i="1" l="1"/>
  <c r="L24" i="1" s="1"/>
  <c r="K25" i="1"/>
  <c r="K24" i="1" s="1"/>
  <c r="E25" i="1"/>
  <c r="E24" i="1"/>
  <c r="D25" i="1" l="1"/>
  <c r="D24" i="1"/>
  <c r="Z47" i="1" l="1"/>
  <c r="Z45" i="1" s="1"/>
  <c r="R47" i="1"/>
  <c r="R45" i="1" s="1"/>
  <c r="Y32" i="1"/>
  <c r="Y31" i="1" s="1"/>
  <c r="Y30" i="1" s="1"/>
  <c r="Y50" i="1"/>
  <c r="Y47" i="1"/>
  <c r="Y45" i="1" s="1"/>
  <c r="K50" i="1"/>
  <c r="R41" i="1"/>
  <c r="R38" i="1" s="1"/>
  <c r="S32" i="1"/>
  <c r="S31" i="1" s="1"/>
  <c r="S30" i="1" s="1"/>
  <c r="K47" i="1"/>
  <c r="K45" i="1" s="1"/>
  <c r="Z32" i="1"/>
  <c r="Z31" i="1" s="1"/>
  <c r="Z30" i="1" s="1"/>
  <c r="R32" i="1"/>
  <c r="R31" i="1" s="1"/>
  <c r="R30" i="1" s="1"/>
  <c r="Z50" i="1"/>
  <c r="S50" i="1"/>
  <c r="AG43" i="1"/>
  <c r="R50" i="1"/>
  <c r="S47" i="1"/>
  <c r="S45" i="1" s="1"/>
  <c r="AG42" i="1"/>
  <c r="S41" i="1"/>
  <c r="S38" i="1" s="1"/>
  <c r="S23" i="1" s="1"/>
  <c r="S20" i="1" s="1"/>
  <c r="K32" i="1"/>
  <c r="K31" i="1" s="1"/>
  <c r="K30" i="1" s="1"/>
  <c r="L50" i="1"/>
  <c r="L47" i="1"/>
  <c r="L45" i="1" s="1"/>
  <c r="E50" i="1"/>
  <c r="E47" i="1"/>
  <c r="E45" i="1" s="1"/>
  <c r="L32" i="1"/>
  <c r="L31" i="1" s="1"/>
  <c r="L30" i="1" s="1"/>
  <c r="Y41" i="1" l="1"/>
  <c r="Y38" i="1" s="1"/>
  <c r="Y23" i="1" s="1"/>
  <c r="Y20" i="1" s="1"/>
  <c r="AF44" i="1"/>
  <c r="AF48" i="1"/>
  <c r="AF47" i="1" s="1"/>
  <c r="AF45" i="1" s="1"/>
  <c r="D47" i="1"/>
  <c r="D45" i="1" s="1"/>
  <c r="AF51" i="1"/>
  <c r="AF50" i="1" s="1"/>
  <c r="D50" i="1"/>
  <c r="AG41" i="1"/>
  <c r="Z41" i="1"/>
  <c r="Z38" i="1" s="1"/>
  <c r="Z23" i="1" s="1"/>
  <c r="Z20" i="1" s="1"/>
  <c r="D32" i="1"/>
  <c r="D31" i="1" s="1"/>
  <c r="D30" i="1" s="1"/>
  <c r="D23" i="1" s="1"/>
  <c r="D20" i="1" s="1"/>
  <c r="AF33" i="1"/>
  <c r="AF32" i="1" s="1"/>
  <c r="AF31" i="1" s="1"/>
  <c r="AF30" i="1" s="1"/>
  <c r="AG48" i="1"/>
  <c r="AG47" i="1" s="1"/>
  <c r="AG45" i="1" s="1"/>
  <c r="AF43" i="1"/>
  <c r="AG44" i="1"/>
  <c r="K41" i="1"/>
  <c r="K38" i="1" s="1"/>
  <c r="K23" i="1" s="1"/>
  <c r="K20" i="1" s="1"/>
  <c r="R23" i="1"/>
  <c r="R20" i="1" s="1"/>
  <c r="E32" i="1"/>
  <c r="E31" i="1" s="1"/>
  <c r="E30" i="1" s="1"/>
  <c r="AG33" i="1"/>
  <c r="AG32" i="1" s="1"/>
  <c r="AG31" i="1" s="1"/>
  <c r="AG30" i="1" s="1"/>
  <c r="AF42" i="1"/>
  <c r="AF41" i="1" s="1"/>
  <c r="AF38" i="1" s="1"/>
  <c r="D41" i="1"/>
  <c r="D38" i="1" s="1"/>
  <c r="AG51" i="1"/>
  <c r="AG50" i="1" s="1"/>
  <c r="E41" i="1"/>
  <c r="E38" i="1" s="1"/>
  <c r="E23" i="1" s="1"/>
  <c r="E20" i="1" s="1"/>
  <c r="L41" i="1"/>
  <c r="L38" i="1" s="1"/>
  <c r="L23" i="1" s="1"/>
  <c r="L20" i="1" s="1"/>
  <c r="AG38" i="1" l="1"/>
  <c r="AG23" i="1" s="1"/>
  <c r="AG20" i="1" s="1"/>
  <c r="AF23" i="1"/>
  <c r="AF20" i="1" s="1"/>
</calcChain>
</file>

<file path=xl/sharedStrings.xml><?xml version="1.0" encoding="utf-8"?>
<sst xmlns="http://schemas.openxmlformats.org/spreadsheetml/2006/main" count="1173" uniqueCount="130">
  <si>
    <t>Приложение  № 5</t>
  </si>
  <si>
    <t>к приказу Минэнерго России</t>
  </si>
  <si>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</si>
  <si>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</si>
  <si>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</si>
  <si>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</si>
  <si>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</si>
  <si>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</si>
  <si>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</si>
  <si>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</si>
  <si>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</si>
  <si>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</si>
  <si>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</si>
  <si>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</si>
  <si>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</si>
  <si>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</si>
  <si>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</si>
  <si>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</si>
  <si>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</si>
  <si>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</si>
  <si>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</si>
  <si>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</si>
  <si>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</si>
  <si>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</si>
  <si>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</si>
  <si>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</si>
  <si>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</si>
  <si>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</si>
  <si>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</si>
  <si>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</si>
  <si>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</si>
  <si>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</si>
  <si>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</si>
  <si>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</si>
  <si>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</si>
  <si>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</si>
  <si>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</si>
  <si>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</si>
  <si>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</si>
  <si>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</si>
  <si>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</si>
  <si>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</si>
  <si>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</si>
  <si>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</si>
  <si>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</si>
  <si>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</si>
  <si>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</si>
  <si>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</si>
  <si>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</si>
  <si>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</si>
  <si>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</si>
  <si>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</si>
  <si>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</si>
  <si>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</si>
  <si>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</si>
  <si>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от 5 мая 2016 г. № 380</t>
  </si>
  <si>
    <t>Корректировка утвержденного плана принятия основных средств и нематериальных активов к бухгалтерскому учету на 2024 год</t>
  </si>
  <si>
    <t>Итого 
корректировка утвержденного плана принятия основных средств и нематериальных активов к бухгалтерскому учету на 2024 год</t>
  </si>
  <si>
    <t>1</t>
  </si>
  <si>
    <t>Ульяновская область</t>
  </si>
  <si>
    <t>Г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</si>
  <si>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</si>
  <si>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</si>
  <si>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</si>
  <si>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</si>
  <si>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</si>
  <si>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</si>
  <si>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</si>
  <si>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</si>
  <si>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</si>
  <si>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</si>
  <si>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</si>
  <si>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</si>
  <si>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</si>
  <si>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Реконструкция прочих объектов основных средств всего, в том числе: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</si>
  <si>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</si>
  <si>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</si>
  <si>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</si>
  <si>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</si>
  <si>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</si>
  <si>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</si>
  <si>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</si>
  <si>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</si>
  <si>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</si>
  <si>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</si>
  <si>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Энергосбережение</t>
  </si>
  <si>
    <t>L_3.04_ENERGOSB</t>
  </si>
  <si>
    <t>1.3.2.1.2</t>
  </si>
  <si>
    <t>Модернизация, техническое перевооружение прочих объектов основных средств всего, в том числе: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</si>
  <si>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</si>
  <si>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</si>
  <si>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</si>
  <si>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</si>
  <si>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</si>
  <si>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</si>
  <si>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</si>
  <si>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</si>
  <si>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</si>
  <si>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</si>
  <si>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</si>
  <si>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</si>
  <si>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</si>
  <si>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</si>
  <si>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Приобретение вычислительной и организационной техники</t>
  </si>
  <si>
    <t>L_3.01_VTIOT</t>
  </si>
  <si>
    <t>Приобретение автотранспорта</t>
  </si>
  <si>
    <t>L_3.02_AVTO</t>
  </si>
  <si>
    <t>Создание интеллектуальной системы учета электрической энергии</t>
  </si>
  <si>
    <t>L_3.05_ISUEE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</si>
  <si>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</si>
  <si>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</si>
  <si>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</si>
  <si>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</si>
  <si>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</si>
  <si>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</si>
  <si>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Приобретение программного обеспечения для осуществления энергосбытовой деятельности</t>
  </si>
  <si>
    <t>O_3.08_SOFT</t>
  </si>
  <si>
    <t>1.3.4</t>
  </si>
  <si>
    <t>Покупка земельных участков для целей реализации инвестиционных проектов, всего, в том числе:</t>
  </si>
  <si>
    <t>1.3.5</t>
  </si>
  <si>
    <t>Прочие инвестиционные проекты, всего, в том числе:</t>
  </si>
  <si>
    <t>Мероприятия по исполнению требований федерального законодательства</t>
  </si>
  <si>
    <t>O_3.06_OOOS</t>
  </si>
  <si>
    <t>1.4</t>
  </si>
  <si>
    <t>Иные инвестиционные проекты, всего, в том числе:</t>
  </si>
  <si>
    <t>нд</t>
  </si>
  <si>
    <t>на год: 2024</t>
  </si>
  <si>
    <t>Инвестиционная программа Акционерное общество "Ульяновскэнерго"</t>
  </si>
  <si>
    <t>Год раскрытия информации: 2024 год</t>
  </si>
  <si>
    <t>Утвержденные плановые значения показателей приведены в соответствии с: Распоряжение Министерства энергетики, жилищно-коммунального комплекса и городской среды Ульяновской области от 29.10.2021 года № 228-од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</si>
</sst>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2" x14ac:knownFonts="1"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5" fillId="0" borderId="0"/>
    <xf numFmtId="0" fontId="1" fillId="0" borderId="0"/>
    <xf numFmtId="0" fontId="3" fillId="0" borderId="0"/>
  </cellStyleXfs>
  <cellXfs count="46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1" applyFont="1" applyAlignment="1">
      <alignment horizontal="right" vertical="center"/>
    </xf>
    <xf numFmtId="0" fontId="2" fillId="0" borderId="0" xfId="1" applyFont="1" applyAlignment="1">
      <alignment horizontal="right"/>
    </xf>
    <xf numFmtId="0" fontId="7" fillId="0" borderId="0" xfId="0" applyFont="1" applyFill="1" applyAlignment="1">
      <alignment horizontal="center"/>
    </xf>
    <xf numFmtId="0" fontId="6" fillId="0" borderId="0" xfId="3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3" applyFont="1" applyAlignment="1">
      <alignment horizontal="center" vertical="top"/>
    </xf>
    <xf numFmtId="0" fontId="10" fillId="0" borderId="0" xfId="2" applyFont="1" applyFill="1" applyBorder="1" applyAlignment="1"/>
    <xf numFmtId="0" fontId="6" fillId="0" borderId="0" xfId="3" applyFont="1" applyAlignment="1">
      <alignment horizontal="center"/>
    </xf>
    <xf numFmtId="0" fontId="6" fillId="0" borderId="0" xfId="3" applyFont="1" applyAlignment="1"/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7" fillId="0" borderId="0" xfId="4" applyFont="1" applyFill="1" applyBorder="1" applyAlignment="1"/>
    <xf numFmtId="0" fontId="7" fillId="0" borderId="1" xfId="4" applyFont="1" applyFill="1" applyBorder="1" applyAlignment="1"/>
    <xf numFmtId="0" fontId="1" fillId="0" borderId="0" xfId="0" applyFont="1" applyBorder="1"/>
    <xf numFmtId="0" fontId="11" fillId="0" borderId="3" xfId="5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11" fillId="0" borderId="3" xfId="5" applyFont="1" applyFill="1" applyBorder="1" applyAlignment="1">
      <alignment horizontal="center" vertical="center" textRotation="90" wrapText="1"/>
    </xf>
    <xf numFmtId="0" fontId="11" fillId="0" borderId="3" xfId="5" applyFont="1" applyFill="1" applyBorder="1" applyAlignment="1">
      <alignment horizontal="center" vertical="center"/>
    </xf>
    <xf numFmtId="49" fontId="11" fillId="0" borderId="3" xfId="5" applyNumberFormat="1" applyFont="1" applyFill="1" applyBorder="1" applyAlignment="1">
      <alignment horizontal="center" vertical="center"/>
    </xf>
    <xf numFmtId="49" fontId="9" fillId="0" borderId="3" xfId="3" applyNumberFormat="1" applyFont="1" applyBorder="1" applyAlignment="1">
      <alignment horizontal="left" vertical="center"/>
    </xf>
    <xf numFmtId="0" fontId="9" fillId="0" borderId="3" xfId="3" applyFont="1" applyBorder="1" applyAlignment="1">
      <alignment horizontal="left" vertical="center" wrapText="1"/>
    </xf>
    <xf numFmtId="0" fontId="9" fillId="0" borderId="3" xfId="3" applyFont="1" applyBorder="1" applyAlignment="1">
      <alignment horizontal="left" vertical="center" indent="1"/>
    </xf>
    <xf numFmtId="0" fontId="9" fillId="0" borderId="3" xfId="3" applyFont="1" applyBorder="1" applyAlignment="1">
      <alignment horizontal="left" vertical="center" wrapText="1" indent="1"/>
    </xf>
    <xf numFmtId="0" fontId="9" fillId="0" borderId="3" xfId="3" applyFont="1" applyBorder="1" applyAlignment="1">
      <alignment horizontal="left" vertical="center" wrapText="1" indent="2"/>
    </xf>
    <xf numFmtId="0" fontId="9" fillId="0" borderId="3" xfId="3" applyFont="1" applyBorder="1" applyAlignment="1">
      <alignment horizontal="left" vertical="center" wrapText="1" indent="3"/>
    </xf>
    <xf numFmtId="0" fontId="9" fillId="0" borderId="3" xfId="3" applyFont="1" applyBorder="1" applyAlignment="1">
      <alignment horizontal="left" vertical="center" wrapText="1" indent="4"/>
    </xf>
    <xf numFmtId="0" fontId="9" fillId="0" borderId="3" xfId="3" applyFont="1" applyBorder="1" applyAlignment="1">
      <alignment horizontal="left" vertical="center" wrapText="1" indent="5"/>
    </xf>
    <xf numFmtId="164" fontId="9" fillId="0" borderId="3" xfId="3" applyNumberFormat="1" applyFont="1" applyFill="1" applyBorder="1" applyAlignment="1">
      <alignment horizontal="center" vertical="center"/>
    </xf>
    <xf numFmtId="164" fontId="9" fillId="0" borderId="3" xfId="3" applyNumberFormat="1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7" fillId="0" borderId="1" xfId="4" applyFont="1" applyFill="1" applyBorder="1" applyAlignment="1">
      <alignment horizontal="center"/>
    </xf>
    <xf numFmtId="0" fontId="11" fillId="0" borderId="2" xfId="5" applyFont="1" applyFill="1" applyBorder="1" applyAlignment="1">
      <alignment horizontal="center" vertical="center" wrapText="1"/>
    </xf>
    <xf numFmtId="0" fontId="11" fillId="0" borderId="4" xfId="5" applyFont="1" applyFill="1" applyBorder="1" applyAlignment="1">
      <alignment horizontal="center" vertical="center" wrapText="1"/>
    </xf>
    <xf numFmtId="0" fontId="11" fillId="0" borderId="5" xfId="5" applyFont="1" applyFill="1" applyBorder="1" applyAlignment="1">
      <alignment horizontal="center" vertical="center" wrapText="1"/>
    </xf>
    <xf numFmtId="0" fontId="11" fillId="0" borderId="3" xfId="5" applyFont="1" applyFill="1" applyBorder="1" applyAlignment="1">
      <alignment horizontal="center" vertical="center" wrapText="1"/>
    </xf>
    <xf numFmtId="0" fontId="11" fillId="0" borderId="3" xfId="5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4" fillId="0" borderId="0" xfId="2" applyFont="1" applyFill="1" applyBorder="1" applyAlignment="1">
      <alignment horizontal="center"/>
    </xf>
    <xf numFmtId="0" fontId="6" fillId="0" borderId="0" xfId="3" applyFont="1" applyAlignment="1">
      <alignment horizontal="center"/>
    </xf>
    <xf numFmtId="0" fontId="8" fillId="0" borderId="0" xfId="3" applyFont="1" applyAlignment="1">
      <alignment horizontal="center" vertical="center"/>
    </xf>
    <xf numFmtId="0" fontId="9" fillId="0" borderId="0" xfId="3" applyFont="1" applyAlignment="1">
      <alignment horizontal="center" vertical="top"/>
    </xf>
    <xf numFmtId="0" fontId="1" fillId="0" borderId="0" xfId="0" applyFont="1" applyFill="1" applyAlignment="1">
      <alignment horizontal="center"/>
    </xf>
  </cellXfs>
  <cellStyles count="6">
    <cellStyle name="Обычный" xfId="0" builtinId="0"/>
    <cellStyle name="Обычный 3" xfId="1" xr:uid="{5FFD367E-1133-4B72-AECA-51D5AC28A3A3}"/>
    <cellStyle name="Обычный 4" xfId="2" xr:uid="{825E1AE3-EC64-4730-82C3-FFF67077F393}"/>
    <cellStyle name="Обычный 5" xfId="5" xr:uid="{8970CBC4-FDA5-4375-8DE7-6B8983B36021}"/>
    <cellStyle name="Обычный 7" xfId="3" xr:uid="{65A9BC0D-C183-4499-BE7F-05E5A92CAC2E}"/>
    <cellStyle name="Обычный_Форматы по компаниям_last" xfId="4" xr:uid="{4CA5A0E5-5E64-4041-BE1E-B6D2D4D4251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0CEB5D-B802-4CAA-A25E-3E598000E0B0}">
  <sheetPr>
    <tabColor rgb="FF92D050"/>
    <pageSetUpPr fitToPage="1"/>
  </sheetPr>
  <dimension ref="A1:BO52"/>
  <sheetViews>
    <sheetView tabSelected="1" zoomScale="55" zoomScaleNormal="55" workbookViewId="0">
      <pane xSplit="3" ySplit="19" topLeftCell="D20" activePane="bottomRight" state="frozen"/>
      <selection pane="topRight" activeCell="D1" sqref="D1"/>
      <selection pane="bottomLeft" activeCell="A20" sqref="A20"/>
      <selection pane="bottomRight" activeCell="Y3" sqref="Y3"/>
    </sheetView>
  </sheetViews>
  <sheetFormatPr defaultRowHeight="15.75" x14ac:dyDescent="0.25"/>
  <cols>
    <col min="1" max="1" width="11.625" style="1" customWidth="1"/>
    <col min="2" max="2" width="31.5" style="1" customWidth="1"/>
    <col min="3" max="3" width="21.25" style="1" customWidth="1"/>
    <col min="4" max="4" width="18" style="1" customWidth="1"/>
    <col min="5" max="10" width="8.625" style="1" customWidth="1"/>
    <col min="11" max="11" width="18" style="1" customWidth="1"/>
    <col min="12" max="17" width="8.625" style="1" customWidth="1"/>
    <col min="18" max="18" width="18" style="1" customWidth="1"/>
    <col min="19" max="24" width="8.625" style="1" customWidth="1"/>
    <col min="25" max="25" width="18" style="1" customWidth="1"/>
    <col min="26" max="31" width="8.625" style="1" customWidth="1"/>
    <col min="32" max="32" width="18" style="1" customWidth="1"/>
    <col min="33" max="38" width="8.625" style="1" customWidth="1"/>
    <col min="39" max="39" width="3.5" style="1" customWidth="1"/>
    <col min="40" max="40" width="5.75" style="1" customWidth="1"/>
    <col min="41" max="41" width="16.125" style="1" customWidth="1"/>
    <col min="42" max="42" width="21.25" style="1" customWidth="1"/>
    <col min="43" max="43" width="12.625" style="1" customWidth="1"/>
    <col min="44" max="44" width="22.375" style="1" customWidth="1"/>
    <col min="45" max="45" width="10.875" style="1" customWidth="1"/>
    <col min="46" max="46" width="17.375" style="1" customWidth="1"/>
    <col min="47" max="48" width="4.125" style="1" customWidth="1"/>
    <col min="49" max="49" width="3.75" style="1" customWidth="1"/>
    <col min="50" max="50" width="3.875" style="1" customWidth="1"/>
    <col min="51" max="51" width="4.5" style="1" customWidth="1"/>
    <col min="52" max="52" width="5" style="1" customWidth="1"/>
    <col min="53" max="53" width="5.5" style="1" customWidth="1"/>
    <col min="54" max="54" width="5.75" style="1" customWidth="1"/>
    <col min="55" max="55" width="5.5" style="1" customWidth="1"/>
    <col min="56" max="57" width="5" style="1" customWidth="1"/>
    <col min="58" max="58" width="12.875" style="1" customWidth="1"/>
    <col min="59" max="68" width="5" style="1" customWidth="1"/>
    <col min="69" max="16384" width="9" style="1"/>
  </cols>
  <sheetData>
    <row r="1" spans="1:67" ht="18.75" x14ac:dyDescent="0.25"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L1" s="3" t="s">
        <v>0</v>
      </c>
    </row>
    <row r="2" spans="1:67" ht="18.75" x14ac:dyDescent="0.3"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L2" s="4" t="s">
        <v>1</v>
      </c>
    </row>
    <row r="3" spans="1:67" ht="18.75" x14ac:dyDescent="0.3"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L3" s="4" t="s">
        <v>55</v>
      </c>
    </row>
    <row r="4" spans="1:67" ht="18.75" x14ac:dyDescent="0.3">
      <c r="A4" s="41" t="s">
        <v>2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</row>
    <row r="5" spans="1:67" ht="18.75" x14ac:dyDescent="0.3">
      <c r="A5" s="42" t="s">
        <v>126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</row>
    <row r="6" spans="1:67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</row>
    <row r="7" spans="1:67" ht="18.75" x14ac:dyDescent="0.25">
      <c r="A7" s="43" t="s">
        <v>127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</row>
    <row r="8" spans="1:67" x14ac:dyDescent="0.25">
      <c r="A8" s="44" t="s">
        <v>3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44"/>
      <c r="AI8" s="44"/>
      <c r="AJ8" s="44"/>
      <c r="AK8" s="44"/>
      <c r="AL8" s="44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</row>
    <row r="9" spans="1:67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</row>
    <row r="10" spans="1:67" x14ac:dyDescent="0.25">
      <c r="A10" s="45" t="s">
        <v>128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</row>
    <row r="11" spans="1:67" ht="18.75" x14ac:dyDescent="0.3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</row>
    <row r="12" spans="1:67" ht="18.75" x14ac:dyDescent="0.25">
      <c r="A12" s="40" t="s">
        <v>129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</row>
    <row r="13" spans="1:67" ht="15.75" customHeight="1" x14ac:dyDescent="0.25">
      <c r="A13" s="33" t="s">
        <v>4</v>
      </c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</row>
    <row r="14" spans="1:67" x14ac:dyDescent="0.25">
      <c r="A14" s="34"/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14"/>
      <c r="AN14" s="14"/>
      <c r="AO14" s="14"/>
      <c r="AP14" s="14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</row>
    <row r="15" spans="1:67" ht="19.5" customHeight="1" x14ac:dyDescent="0.25">
      <c r="A15" s="35" t="s">
        <v>5</v>
      </c>
      <c r="B15" s="38" t="s">
        <v>6</v>
      </c>
      <c r="C15" s="38" t="s">
        <v>7</v>
      </c>
      <c r="D15" s="39" t="s">
        <v>56</v>
      </c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16"/>
      <c r="AN15" s="16"/>
      <c r="AO15" s="16"/>
      <c r="AP15" s="16"/>
    </row>
    <row r="16" spans="1:67" ht="65.25" customHeight="1" x14ac:dyDescent="0.25">
      <c r="A16" s="36"/>
      <c r="B16" s="38"/>
      <c r="C16" s="38"/>
      <c r="D16" s="39" t="s">
        <v>8</v>
      </c>
      <c r="E16" s="39"/>
      <c r="F16" s="39"/>
      <c r="G16" s="39"/>
      <c r="H16" s="39"/>
      <c r="I16" s="39"/>
      <c r="J16" s="39"/>
      <c r="K16" s="39" t="s">
        <v>9</v>
      </c>
      <c r="L16" s="39"/>
      <c r="M16" s="39"/>
      <c r="N16" s="39"/>
      <c r="O16" s="39"/>
      <c r="P16" s="39"/>
      <c r="Q16" s="39"/>
      <c r="R16" s="39" t="s">
        <v>10</v>
      </c>
      <c r="S16" s="39"/>
      <c r="T16" s="39"/>
      <c r="U16" s="39"/>
      <c r="V16" s="39"/>
      <c r="W16" s="39"/>
      <c r="X16" s="39"/>
      <c r="Y16" s="39" t="s">
        <v>11</v>
      </c>
      <c r="Z16" s="39"/>
      <c r="AA16" s="39"/>
      <c r="AB16" s="39"/>
      <c r="AC16" s="39"/>
      <c r="AD16" s="39"/>
      <c r="AE16" s="39"/>
      <c r="AF16" s="38" t="s">
        <v>57</v>
      </c>
      <c r="AG16" s="38"/>
      <c r="AH16" s="38"/>
      <c r="AI16" s="38"/>
      <c r="AJ16" s="38"/>
      <c r="AK16" s="38"/>
      <c r="AL16" s="38"/>
      <c r="AM16" s="16"/>
      <c r="AN16" s="16"/>
      <c r="AO16" s="16"/>
      <c r="AP16" s="16"/>
    </row>
    <row r="17" spans="1:38" ht="43.5" customHeight="1" x14ac:dyDescent="0.25">
      <c r="A17" s="36"/>
      <c r="B17" s="38"/>
      <c r="C17" s="38"/>
      <c r="D17" s="17" t="s">
        <v>12</v>
      </c>
      <c r="E17" s="39" t="s">
        <v>13</v>
      </c>
      <c r="F17" s="39"/>
      <c r="G17" s="39"/>
      <c r="H17" s="39"/>
      <c r="I17" s="39"/>
      <c r="J17" s="39"/>
      <c r="K17" s="17" t="s">
        <v>12</v>
      </c>
      <c r="L17" s="38" t="s">
        <v>13</v>
      </c>
      <c r="M17" s="38"/>
      <c r="N17" s="38"/>
      <c r="O17" s="38"/>
      <c r="P17" s="38"/>
      <c r="Q17" s="38"/>
      <c r="R17" s="17" t="s">
        <v>12</v>
      </c>
      <c r="S17" s="38" t="s">
        <v>13</v>
      </c>
      <c r="T17" s="38"/>
      <c r="U17" s="38"/>
      <c r="V17" s="38"/>
      <c r="W17" s="38"/>
      <c r="X17" s="38"/>
      <c r="Y17" s="17" t="s">
        <v>12</v>
      </c>
      <c r="Z17" s="38" t="s">
        <v>13</v>
      </c>
      <c r="AA17" s="38"/>
      <c r="AB17" s="38"/>
      <c r="AC17" s="38"/>
      <c r="AD17" s="38"/>
      <c r="AE17" s="38"/>
      <c r="AF17" s="17" t="s">
        <v>12</v>
      </c>
      <c r="AG17" s="38" t="s">
        <v>13</v>
      </c>
      <c r="AH17" s="38"/>
      <c r="AI17" s="38"/>
      <c r="AJ17" s="38"/>
      <c r="AK17" s="38"/>
      <c r="AL17" s="38"/>
    </row>
    <row r="18" spans="1:38" ht="87.75" customHeight="1" x14ac:dyDescent="0.25">
      <c r="A18" s="37"/>
      <c r="B18" s="38"/>
      <c r="C18" s="38"/>
      <c r="D18" s="18" t="s">
        <v>14</v>
      </c>
      <c r="E18" s="18" t="s">
        <v>14</v>
      </c>
      <c r="F18" s="19" t="s">
        <v>15</v>
      </c>
      <c r="G18" s="19" t="s">
        <v>16</v>
      </c>
      <c r="H18" s="19" t="s">
        <v>17</v>
      </c>
      <c r="I18" s="19" t="s">
        <v>18</v>
      </c>
      <c r="J18" s="19" t="s">
        <v>19</v>
      </c>
      <c r="K18" s="18" t="s">
        <v>14</v>
      </c>
      <c r="L18" s="18" t="s">
        <v>14</v>
      </c>
      <c r="M18" s="19" t="s">
        <v>15</v>
      </c>
      <c r="N18" s="19" t="s">
        <v>16</v>
      </c>
      <c r="O18" s="19" t="s">
        <v>17</v>
      </c>
      <c r="P18" s="19" t="s">
        <v>18</v>
      </c>
      <c r="Q18" s="19" t="s">
        <v>19</v>
      </c>
      <c r="R18" s="18" t="s">
        <v>14</v>
      </c>
      <c r="S18" s="18" t="s">
        <v>14</v>
      </c>
      <c r="T18" s="19" t="s">
        <v>15</v>
      </c>
      <c r="U18" s="19" t="s">
        <v>16</v>
      </c>
      <c r="V18" s="19" t="s">
        <v>17</v>
      </c>
      <c r="W18" s="19" t="s">
        <v>18</v>
      </c>
      <c r="X18" s="19" t="s">
        <v>19</v>
      </c>
      <c r="Y18" s="18" t="s">
        <v>14</v>
      </c>
      <c r="Z18" s="18" t="s">
        <v>14</v>
      </c>
      <c r="AA18" s="19" t="s">
        <v>15</v>
      </c>
      <c r="AB18" s="19" t="s">
        <v>16</v>
      </c>
      <c r="AC18" s="19" t="s">
        <v>17</v>
      </c>
      <c r="AD18" s="19" t="s">
        <v>18</v>
      </c>
      <c r="AE18" s="19" t="s">
        <v>19</v>
      </c>
      <c r="AF18" s="18" t="s">
        <v>14</v>
      </c>
      <c r="AG18" s="18" t="s">
        <v>14</v>
      </c>
      <c r="AH18" s="19" t="s">
        <v>15</v>
      </c>
      <c r="AI18" s="19" t="s">
        <v>16</v>
      </c>
      <c r="AJ18" s="19" t="s">
        <v>17</v>
      </c>
      <c r="AK18" s="19" t="s">
        <v>18</v>
      </c>
      <c r="AL18" s="19" t="s">
        <v>19</v>
      </c>
    </row>
    <row r="19" spans="1:38" x14ac:dyDescent="0.25">
      <c r="A19" s="20">
        <v>1</v>
      </c>
      <c r="B19" s="20">
        <v>2</v>
      </c>
      <c r="C19" s="20">
        <v>3</v>
      </c>
      <c r="D19" s="21" t="s">
        <v>20</v>
      </c>
      <c r="E19" s="21" t="s">
        <v>21</v>
      </c>
      <c r="F19" s="21" t="s">
        <v>22</v>
      </c>
      <c r="G19" s="21" t="s">
        <v>23</v>
      </c>
      <c r="H19" s="21" t="s">
        <v>24</v>
      </c>
      <c r="I19" s="21" t="s">
        <v>25</v>
      </c>
      <c r="J19" s="21" t="s">
        <v>26</v>
      </c>
      <c r="K19" s="21" t="s">
        <v>27</v>
      </c>
      <c r="L19" s="21" t="s">
        <v>28</v>
      </c>
      <c r="M19" s="21" t="s">
        <v>29</v>
      </c>
      <c r="N19" s="21" t="s">
        <v>30</v>
      </c>
      <c r="O19" s="21" t="s">
        <v>31</v>
      </c>
      <c r="P19" s="21" t="s">
        <v>32</v>
      </c>
      <c r="Q19" s="21" t="s">
        <v>33</v>
      </c>
      <c r="R19" s="21" t="s">
        <v>34</v>
      </c>
      <c r="S19" s="21" t="s">
        <v>35</v>
      </c>
      <c r="T19" s="21" t="s">
        <v>36</v>
      </c>
      <c r="U19" s="21" t="s">
        <v>37</v>
      </c>
      <c r="V19" s="21" t="s">
        <v>38</v>
      </c>
      <c r="W19" s="21" t="s">
        <v>39</v>
      </c>
      <c r="X19" s="21" t="s">
        <v>40</v>
      </c>
      <c r="Y19" s="21" t="s">
        <v>41</v>
      </c>
      <c r="Z19" s="21" t="s">
        <v>42</v>
      </c>
      <c r="AA19" s="21" t="s">
        <v>43</v>
      </c>
      <c r="AB19" s="21" t="s">
        <v>44</v>
      </c>
      <c r="AC19" s="21" t="s">
        <v>45</v>
      </c>
      <c r="AD19" s="21" t="s">
        <v>46</v>
      </c>
      <c r="AE19" s="21" t="s">
        <v>47</v>
      </c>
      <c r="AF19" s="21" t="s">
        <v>48</v>
      </c>
      <c r="AG19" s="21" t="s">
        <v>49</v>
      </c>
      <c r="AH19" s="21" t="s">
        <v>50</v>
      </c>
      <c r="AI19" s="21" t="s">
        <v>51</v>
      </c>
      <c r="AJ19" s="21" t="s">
        <v>52</v>
      </c>
      <c r="AK19" s="21" t="s">
        <v>53</v>
      </c>
      <c r="AL19" s="21" t="s">
        <v>54</v>
      </c>
    </row>
    <row r="20" spans="1:38" x14ac:dyDescent="0.25">
      <c r="A20" s="22" t="s">
        <v>58</v>
      </c>
      <c r="B20" s="23" t="s">
        <v>59</v>
      </c>
      <c r="C20" s="24" t="s">
        <v>60</v>
      </c>
      <c r="D20" s="30">
        <f>D23</f>
        <v>1.5</v>
      </c>
      <c r="E20" s="30">
        <f>E23</f>
        <v>19.278420269999994</v>
      </c>
      <c r="F20" s="32" t="s">
        <v>125</v>
      </c>
      <c r="G20" s="32" t="s">
        <v>125</v>
      </c>
      <c r="H20" s="32" t="s">
        <v>125</v>
      </c>
      <c r="I20" s="32" t="s">
        <v>125</v>
      </c>
      <c r="J20" s="32" t="s">
        <v>125</v>
      </c>
      <c r="K20" s="30">
        <f>K23</f>
        <v>1.05</v>
      </c>
      <c r="L20" s="30">
        <f>L23</f>
        <v>66.797651819999984</v>
      </c>
      <c r="M20" s="32" t="s">
        <v>125</v>
      </c>
      <c r="N20" s="32" t="s">
        <v>125</v>
      </c>
      <c r="O20" s="32" t="s">
        <v>125</v>
      </c>
      <c r="P20" s="32" t="s">
        <v>125</v>
      </c>
      <c r="Q20" s="32" t="s">
        <v>125</v>
      </c>
      <c r="R20" s="30">
        <f>R23</f>
        <v>0.498</v>
      </c>
      <c r="S20" s="30">
        <f>S23</f>
        <v>77.599713589999993</v>
      </c>
      <c r="T20" s="32" t="s">
        <v>125</v>
      </c>
      <c r="U20" s="32" t="s">
        <v>125</v>
      </c>
      <c r="V20" s="32" t="s">
        <v>125</v>
      </c>
      <c r="W20" s="32" t="s">
        <v>125</v>
      </c>
      <c r="X20" s="32" t="s">
        <v>125</v>
      </c>
      <c r="Y20" s="30">
        <f>Y23</f>
        <v>0</v>
      </c>
      <c r="Z20" s="30">
        <f>Z23</f>
        <v>44.127365379999993</v>
      </c>
      <c r="AA20" s="32" t="s">
        <v>125</v>
      </c>
      <c r="AB20" s="32" t="s">
        <v>125</v>
      </c>
      <c r="AC20" s="32" t="s">
        <v>125</v>
      </c>
      <c r="AD20" s="32" t="s">
        <v>125</v>
      </c>
      <c r="AE20" s="32" t="s">
        <v>125</v>
      </c>
      <c r="AF20" s="30">
        <f>AF23</f>
        <v>3.048</v>
      </c>
      <c r="AG20" s="30">
        <f>AG23</f>
        <v>207.80315105999998</v>
      </c>
      <c r="AH20" s="31" t="s">
        <v>125</v>
      </c>
      <c r="AI20" s="31" t="s">
        <v>125</v>
      </c>
      <c r="AJ20" s="31" t="s">
        <v>125</v>
      </c>
      <c r="AK20" s="31" t="s">
        <v>125</v>
      </c>
      <c r="AL20" s="31" t="s">
        <v>125</v>
      </c>
    </row>
    <row r="21" spans="1:38" ht="78.75" x14ac:dyDescent="0.25">
      <c r="A21" s="22" t="s">
        <v>61</v>
      </c>
      <c r="B21" s="25" t="s">
        <v>62</v>
      </c>
      <c r="C21" s="24" t="s">
        <v>60</v>
      </c>
      <c r="D21" s="31" t="s">
        <v>125</v>
      </c>
      <c r="E21" s="31" t="s">
        <v>125</v>
      </c>
      <c r="F21" s="32" t="s">
        <v>125</v>
      </c>
      <c r="G21" s="32" t="s">
        <v>125</v>
      </c>
      <c r="H21" s="32" t="s">
        <v>125</v>
      </c>
      <c r="I21" s="32" t="s">
        <v>125</v>
      </c>
      <c r="J21" s="32" t="s">
        <v>125</v>
      </c>
      <c r="K21" s="31" t="s">
        <v>125</v>
      </c>
      <c r="L21" s="31" t="s">
        <v>125</v>
      </c>
      <c r="M21" s="32" t="s">
        <v>125</v>
      </c>
      <c r="N21" s="32" t="s">
        <v>125</v>
      </c>
      <c r="O21" s="32" t="s">
        <v>125</v>
      </c>
      <c r="P21" s="32" t="s">
        <v>125</v>
      </c>
      <c r="Q21" s="32" t="s">
        <v>125</v>
      </c>
      <c r="R21" s="31" t="s">
        <v>125</v>
      </c>
      <c r="S21" s="31" t="s">
        <v>125</v>
      </c>
      <c r="T21" s="32" t="s">
        <v>125</v>
      </c>
      <c r="U21" s="32" t="s">
        <v>125</v>
      </c>
      <c r="V21" s="32" t="s">
        <v>125</v>
      </c>
      <c r="W21" s="32" t="s">
        <v>125</v>
      </c>
      <c r="X21" s="32" t="s">
        <v>125</v>
      </c>
      <c r="Y21" s="31" t="s">
        <v>125</v>
      </c>
      <c r="Z21" s="31" t="s">
        <v>125</v>
      </c>
      <c r="AA21" s="32" t="s">
        <v>125</v>
      </c>
      <c r="AB21" s="32" t="s">
        <v>125</v>
      </c>
      <c r="AC21" s="32" t="s">
        <v>125</v>
      </c>
      <c r="AD21" s="32" t="s">
        <v>125</v>
      </c>
      <c r="AE21" s="32" t="s">
        <v>125</v>
      </c>
      <c r="AF21" s="31" t="s">
        <v>125</v>
      </c>
      <c r="AG21" s="31" t="s">
        <v>125</v>
      </c>
      <c r="AH21" s="31" t="s">
        <v>125</v>
      </c>
      <c r="AI21" s="31" t="s">
        <v>125</v>
      </c>
      <c r="AJ21" s="31" t="s">
        <v>125</v>
      </c>
      <c r="AK21" s="31" t="s">
        <v>125</v>
      </c>
      <c r="AL21" s="31" t="s">
        <v>125</v>
      </c>
    </row>
    <row r="22" spans="1:38" ht="78.75" x14ac:dyDescent="0.25">
      <c r="A22" s="22" t="s">
        <v>63</v>
      </c>
      <c r="B22" s="25" t="s">
        <v>64</v>
      </c>
      <c r="C22" s="24" t="s">
        <v>60</v>
      </c>
      <c r="D22" s="31" t="s">
        <v>125</v>
      </c>
      <c r="E22" s="31" t="s">
        <v>125</v>
      </c>
      <c r="F22" s="32" t="s">
        <v>125</v>
      </c>
      <c r="G22" s="32" t="s">
        <v>125</v>
      </c>
      <c r="H22" s="32" t="s">
        <v>125</v>
      </c>
      <c r="I22" s="32" t="s">
        <v>125</v>
      </c>
      <c r="J22" s="32" t="s">
        <v>125</v>
      </c>
      <c r="K22" s="31" t="s">
        <v>125</v>
      </c>
      <c r="L22" s="31" t="s">
        <v>125</v>
      </c>
      <c r="M22" s="32" t="s">
        <v>125</v>
      </c>
      <c r="N22" s="32" t="s">
        <v>125</v>
      </c>
      <c r="O22" s="32" t="s">
        <v>125</v>
      </c>
      <c r="P22" s="32" t="s">
        <v>125</v>
      </c>
      <c r="Q22" s="32" t="s">
        <v>125</v>
      </c>
      <c r="R22" s="31" t="s">
        <v>125</v>
      </c>
      <c r="S22" s="31" t="s">
        <v>125</v>
      </c>
      <c r="T22" s="32" t="s">
        <v>125</v>
      </c>
      <c r="U22" s="32" t="s">
        <v>125</v>
      </c>
      <c r="V22" s="32" t="s">
        <v>125</v>
      </c>
      <c r="W22" s="32" t="s">
        <v>125</v>
      </c>
      <c r="X22" s="32" t="s">
        <v>125</v>
      </c>
      <c r="Y22" s="31" t="s">
        <v>125</v>
      </c>
      <c r="Z22" s="31" t="s">
        <v>125</v>
      </c>
      <c r="AA22" s="32" t="s">
        <v>125</v>
      </c>
      <c r="AB22" s="32" t="s">
        <v>125</v>
      </c>
      <c r="AC22" s="32" t="s">
        <v>125</v>
      </c>
      <c r="AD22" s="32" t="s">
        <v>125</v>
      </c>
      <c r="AE22" s="32" t="s">
        <v>125</v>
      </c>
      <c r="AF22" s="31" t="s">
        <v>125</v>
      </c>
      <c r="AG22" s="31" t="s">
        <v>125</v>
      </c>
      <c r="AH22" s="31" t="s">
        <v>125</v>
      </c>
      <c r="AI22" s="31" t="s">
        <v>125</v>
      </c>
      <c r="AJ22" s="31" t="s">
        <v>125</v>
      </c>
      <c r="AK22" s="31" t="s">
        <v>125</v>
      </c>
      <c r="AL22" s="31" t="s">
        <v>125</v>
      </c>
    </row>
    <row r="23" spans="1:38" ht="94.5" x14ac:dyDescent="0.25">
      <c r="A23" s="22" t="s">
        <v>65</v>
      </c>
      <c r="B23" s="25" t="s">
        <v>66</v>
      </c>
      <c r="C23" s="24" t="s">
        <v>60</v>
      </c>
      <c r="D23" s="30">
        <f>SUM(D24,D30,D38,D49,D50)</f>
        <v>1.5</v>
      </c>
      <c r="E23" s="30">
        <f>SUM(E24,E30,E38,E49,E50)</f>
        <v>19.278420269999994</v>
      </c>
      <c r="F23" s="32" t="s">
        <v>125</v>
      </c>
      <c r="G23" s="32" t="s">
        <v>125</v>
      </c>
      <c r="H23" s="32" t="s">
        <v>125</v>
      </c>
      <c r="I23" s="32" t="s">
        <v>125</v>
      </c>
      <c r="J23" s="32" t="s">
        <v>125</v>
      </c>
      <c r="K23" s="30">
        <f>SUM(K24,K30,K38,K49,K50)</f>
        <v>1.05</v>
      </c>
      <c r="L23" s="30">
        <f>SUM(L24,L30,L38,L49,L50)</f>
        <v>66.797651819999984</v>
      </c>
      <c r="M23" s="32" t="s">
        <v>125</v>
      </c>
      <c r="N23" s="32" t="s">
        <v>125</v>
      </c>
      <c r="O23" s="32" t="s">
        <v>125</v>
      </c>
      <c r="P23" s="32" t="s">
        <v>125</v>
      </c>
      <c r="Q23" s="32" t="s">
        <v>125</v>
      </c>
      <c r="R23" s="30">
        <f>SUM(R24,R30,R38,R49,R50)</f>
        <v>0.498</v>
      </c>
      <c r="S23" s="30">
        <f>SUM(S24,S30,S38,S49,S50)</f>
        <v>77.599713589999993</v>
      </c>
      <c r="T23" s="32" t="s">
        <v>125</v>
      </c>
      <c r="U23" s="32" t="s">
        <v>125</v>
      </c>
      <c r="V23" s="32" t="s">
        <v>125</v>
      </c>
      <c r="W23" s="32" t="s">
        <v>125</v>
      </c>
      <c r="X23" s="32" t="s">
        <v>125</v>
      </c>
      <c r="Y23" s="30">
        <f>SUM(Y24,Y30,Y38,Y49,Y50)</f>
        <v>0</v>
      </c>
      <c r="Z23" s="30">
        <f>SUM(Z24,Z30,Z38,Z49,Z50)</f>
        <v>44.127365379999993</v>
      </c>
      <c r="AA23" s="32" t="s">
        <v>125</v>
      </c>
      <c r="AB23" s="32" t="s">
        <v>125</v>
      </c>
      <c r="AC23" s="32" t="s">
        <v>125</v>
      </c>
      <c r="AD23" s="32" t="s">
        <v>125</v>
      </c>
      <c r="AE23" s="32" t="s">
        <v>125</v>
      </c>
      <c r="AF23" s="30">
        <f>SUM(AF24,AF30,AF38,AF49,AF50)</f>
        <v>3.048</v>
      </c>
      <c r="AG23" s="30">
        <f>SUM(AG24,AG30,AG38,AG49,AG50)</f>
        <v>207.80315105999998</v>
      </c>
      <c r="AH23" s="31" t="s">
        <v>125</v>
      </c>
      <c r="AI23" s="31" t="s">
        <v>125</v>
      </c>
      <c r="AJ23" s="31" t="s">
        <v>125</v>
      </c>
      <c r="AK23" s="31" t="s">
        <v>125</v>
      </c>
      <c r="AL23" s="31" t="s">
        <v>125</v>
      </c>
    </row>
    <row r="24" spans="1:38" ht="31.5" x14ac:dyDescent="0.25">
      <c r="A24" s="22" t="s">
        <v>67</v>
      </c>
      <c r="B24" s="26" t="s">
        <v>68</v>
      </c>
      <c r="C24" s="24" t="s">
        <v>60</v>
      </c>
      <c r="D24" s="30">
        <f>SUM(D25,D28,D29)</f>
        <v>0</v>
      </c>
      <c r="E24" s="30">
        <f>SUM(E25,E28,E29)</f>
        <v>0</v>
      </c>
      <c r="F24" s="32" t="s">
        <v>125</v>
      </c>
      <c r="G24" s="32" t="s">
        <v>125</v>
      </c>
      <c r="H24" s="32" t="s">
        <v>125</v>
      </c>
      <c r="I24" s="32" t="s">
        <v>125</v>
      </c>
      <c r="J24" s="32" t="s">
        <v>125</v>
      </c>
      <c r="K24" s="30">
        <f>SUM(K25,K28,K29)</f>
        <v>0</v>
      </c>
      <c r="L24" s="30">
        <f>SUM(L25,L28,L29)</f>
        <v>0</v>
      </c>
      <c r="M24" s="32" t="s">
        <v>125</v>
      </c>
      <c r="N24" s="32" t="s">
        <v>125</v>
      </c>
      <c r="O24" s="32" t="s">
        <v>125</v>
      </c>
      <c r="P24" s="32" t="s">
        <v>125</v>
      </c>
      <c r="Q24" s="32" t="s">
        <v>125</v>
      </c>
      <c r="R24" s="30">
        <f>SUM(R25,R28,R29)</f>
        <v>0</v>
      </c>
      <c r="S24" s="30">
        <f>SUM(S25,S28,S29)</f>
        <v>0</v>
      </c>
      <c r="T24" s="32" t="s">
        <v>125</v>
      </c>
      <c r="U24" s="32" t="s">
        <v>125</v>
      </c>
      <c r="V24" s="32" t="s">
        <v>125</v>
      </c>
      <c r="W24" s="32" t="s">
        <v>125</v>
      </c>
      <c r="X24" s="32" t="s">
        <v>125</v>
      </c>
      <c r="Y24" s="30">
        <f>SUM(Y25,Y28,Y29)</f>
        <v>0</v>
      </c>
      <c r="Z24" s="30">
        <f>SUM(Z25,Z28,Z29)</f>
        <v>0</v>
      </c>
      <c r="AA24" s="32" t="s">
        <v>125</v>
      </c>
      <c r="AB24" s="32" t="s">
        <v>125</v>
      </c>
      <c r="AC24" s="32" t="s">
        <v>125</v>
      </c>
      <c r="AD24" s="32" t="s">
        <v>125</v>
      </c>
      <c r="AE24" s="32" t="s">
        <v>125</v>
      </c>
      <c r="AF24" s="30">
        <f>SUM(AF25,AF28,AF29)</f>
        <v>0</v>
      </c>
      <c r="AG24" s="30">
        <f>SUM(AG25,AG28,AG29)</f>
        <v>0</v>
      </c>
      <c r="AH24" s="31" t="s">
        <v>125</v>
      </c>
      <c r="AI24" s="31" t="s">
        <v>125</v>
      </c>
      <c r="AJ24" s="31" t="s">
        <v>125</v>
      </c>
      <c r="AK24" s="31" t="s">
        <v>125</v>
      </c>
      <c r="AL24" s="31" t="s">
        <v>125</v>
      </c>
    </row>
    <row r="25" spans="1:38" ht="47.25" x14ac:dyDescent="0.25">
      <c r="A25" s="22" t="s">
        <v>69</v>
      </c>
      <c r="B25" s="27" t="s">
        <v>70</v>
      </c>
      <c r="C25" s="24" t="s">
        <v>60</v>
      </c>
      <c r="D25" s="30">
        <f>SUM(D26:D27)</f>
        <v>0</v>
      </c>
      <c r="E25" s="30">
        <f>SUM(E26:E27)</f>
        <v>0</v>
      </c>
      <c r="F25" s="32" t="s">
        <v>125</v>
      </c>
      <c r="G25" s="32" t="s">
        <v>125</v>
      </c>
      <c r="H25" s="32" t="s">
        <v>125</v>
      </c>
      <c r="I25" s="32" t="s">
        <v>125</v>
      </c>
      <c r="J25" s="32" t="s">
        <v>125</v>
      </c>
      <c r="K25" s="30">
        <f>SUM(K26:K27)</f>
        <v>0</v>
      </c>
      <c r="L25" s="30">
        <f>SUM(L26:L27)</f>
        <v>0</v>
      </c>
      <c r="M25" s="32" t="s">
        <v>125</v>
      </c>
      <c r="N25" s="32" t="s">
        <v>125</v>
      </c>
      <c r="O25" s="32" t="s">
        <v>125</v>
      </c>
      <c r="P25" s="32" t="s">
        <v>125</v>
      </c>
      <c r="Q25" s="32" t="s">
        <v>125</v>
      </c>
      <c r="R25" s="30">
        <f>SUM(R26:R27)</f>
        <v>0</v>
      </c>
      <c r="S25" s="30">
        <f>SUM(S26:S27)</f>
        <v>0</v>
      </c>
      <c r="T25" s="32" t="s">
        <v>125</v>
      </c>
      <c r="U25" s="32" t="s">
        <v>125</v>
      </c>
      <c r="V25" s="32" t="s">
        <v>125</v>
      </c>
      <c r="W25" s="32" t="s">
        <v>125</v>
      </c>
      <c r="X25" s="32" t="s">
        <v>125</v>
      </c>
      <c r="Y25" s="30">
        <f>SUM(Y26:Y27)</f>
        <v>0</v>
      </c>
      <c r="Z25" s="30">
        <f>SUM(Z26:Z27)</f>
        <v>0</v>
      </c>
      <c r="AA25" s="32" t="s">
        <v>125</v>
      </c>
      <c r="AB25" s="32" t="s">
        <v>125</v>
      </c>
      <c r="AC25" s="32" t="s">
        <v>125</v>
      </c>
      <c r="AD25" s="32" t="s">
        <v>125</v>
      </c>
      <c r="AE25" s="32" t="s">
        <v>125</v>
      </c>
      <c r="AF25" s="30">
        <f>SUM(AF26:AF27)</f>
        <v>0</v>
      </c>
      <c r="AG25" s="30">
        <f>SUM(AG26:AG27)</f>
        <v>0</v>
      </c>
      <c r="AH25" s="31" t="s">
        <v>125</v>
      </c>
      <c r="AI25" s="31" t="s">
        <v>125</v>
      </c>
      <c r="AJ25" s="31" t="s">
        <v>125</v>
      </c>
      <c r="AK25" s="31" t="s">
        <v>125</v>
      </c>
      <c r="AL25" s="31" t="s">
        <v>125</v>
      </c>
    </row>
    <row r="26" spans="1:38" ht="78.75" x14ac:dyDescent="0.25">
      <c r="A26" s="22" t="s">
        <v>71</v>
      </c>
      <c r="B26" s="28" t="s">
        <v>72</v>
      </c>
      <c r="C26" s="24" t="s">
        <v>60</v>
      </c>
      <c r="D26" s="31" t="s">
        <v>125</v>
      </c>
      <c r="E26" s="31" t="s">
        <v>125</v>
      </c>
      <c r="F26" s="32" t="s">
        <v>125</v>
      </c>
      <c r="G26" s="32" t="s">
        <v>125</v>
      </c>
      <c r="H26" s="32" t="s">
        <v>125</v>
      </c>
      <c r="I26" s="32" t="s">
        <v>125</v>
      </c>
      <c r="J26" s="32" t="s">
        <v>125</v>
      </c>
      <c r="K26" s="31" t="s">
        <v>125</v>
      </c>
      <c r="L26" s="31" t="s">
        <v>125</v>
      </c>
      <c r="M26" s="32" t="s">
        <v>125</v>
      </c>
      <c r="N26" s="32" t="s">
        <v>125</v>
      </c>
      <c r="O26" s="32" t="s">
        <v>125</v>
      </c>
      <c r="P26" s="32" t="s">
        <v>125</v>
      </c>
      <c r="Q26" s="32" t="s">
        <v>125</v>
      </c>
      <c r="R26" s="31" t="s">
        <v>125</v>
      </c>
      <c r="S26" s="31" t="s">
        <v>125</v>
      </c>
      <c r="T26" s="32" t="s">
        <v>125</v>
      </c>
      <c r="U26" s="32" t="s">
        <v>125</v>
      </c>
      <c r="V26" s="32" t="s">
        <v>125</v>
      </c>
      <c r="W26" s="32" t="s">
        <v>125</v>
      </c>
      <c r="X26" s="32" t="s">
        <v>125</v>
      </c>
      <c r="Y26" s="31" t="s">
        <v>125</v>
      </c>
      <c r="Z26" s="31" t="s">
        <v>125</v>
      </c>
      <c r="AA26" s="32" t="s">
        <v>125</v>
      </c>
      <c r="AB26" s="32" t="s">
        <v>125</v>
      </c>
      <c r="AC26" s="32" t="s">
        <v>125</v>
      </c>
      <c r="AD26" s="32" t="s">
        <v>125</v>
      </c>
      <c r="AE26" s="32" t="s">
        <v>125</v>
      </c>
      <c r="AF26" s="31" t="s">
        <v>125</v>
      </c>
      <c r="AG26" s="31" t="s">
        <v>125</v>
      </c>
      <c r="AH26" s="31" t="s">
        <v>125</v>
      </c>
      <c r="AI26" s="31" t="s">
        <v>125</v>
      </c>
      <c r="AJ26" s="31" t="s">
        <v>125</v>
      </c>
      <c r="AK26" s="31" t="s">
        <v>125</v>
      </c>
      <c r="AL26" s="31" t="s">
        <v>125</v>
      </c>
    </row>
    <row r="27" spans="1:38" ht="47.25" x14ac:dyDescent="0.25">
      <c r="A27" s="22" t="s">
        <v>73</v>
      </c>
      <c r="B27" s="28" t="s">
        <v>74</v>
      </c>
      <c r="C27" s="24" t="s">
        <v>60</v>
      </c>
      <c r="D27" s="31" t="s">
        <v>125</v>
      </c>
      <c r="E27" s="31" t="s">
        <v>125</v>
      </c>
      <c r="F27" s="32" t="s">
        <v>125</v>
      </c>
      <c r="G27" s="32" t="s">
        <v>125</v>
      </c>
      <c r="H27" s="32" t="s">
        <v>125</v>
      </c>
      <c r="I27" s="32" t="s">
        <v>125</v>
      </c>
      <c r="J27" s="32" t="s">
        <v>125</v>
      </c>
      <c r="K27" s="31" t="s">
        <v>125</v>
      </c>
      <c r="L27" s="31" t="s">
        <v>125</v>
      </c>
      <c r="M27" s="32" t="s">
        <v>125</v>
      </c>
      <c r="N27" s="32" t="s">
        <v>125</v>
      </c>
      <c r="O27" s="32" t="s">
        <v>125</v>
      </c>
      <c r="P27" s="32" t="s">
        <v>125</v>
      </c>
      <c r="Q27" s="32" t="s">
        <v>125</v>
      </c>
      <c r="R27" s="31" t="s">
        <v>125</v>
      </c>
      <c r="S27" s="31" t="s">
        <v>125</v>
      </c>
      <c r="T27" s="32" t="s">
        <v>125</v>
      </c>
      <c r="U27" s="32" t="s">
        <v>125</v>
      </c>
      <c r="V27" s="32" t="s">
        <v>125</v>
      </c>
      <c r="W27" s="32" t="s">
        <v>125</v>
      </c>
      <c r="X27" s="32" t="s">
        <v>125</v>
      </c>
      <c r="Y27" s="31" t="s">
        <v>125</v>
      </c>
      <c r="Z27" s="31" t="s">
        <v>125</v>
      </c>
      <c r="AA27" s="32" t="s">
        <v>125</v>
      </c>
      <c r="AB27" s="32" t="s">
        <v>125</v>
      </c>
      <c r="AC27" s="32" t="s">
        <v>125</v>
      </c>
      <c r="AD27" s="32" t="s">
        <v>125</v>
      </c>
      <c r="AE27" s="32" t="s">
        <v>125</v>
      </c>
      <c r="AF27" s="31" t="s">
        <v>125</v>
      </c>
      <c r="AG27" s="31" t="s">
        <v>125</v>
      </c>
      <c r="AH27" s="31" t="s">
        <v>125</v>
      </c>
      <c r="AI27" s="31" t="s">
        <v>125</v>
      </c>
      <c r="AJ27" s="31" t="s">
        <v>125</v>
      </c>
      <c r="AK27" s="31" t="s">
        <v>125</v>
      </c>
      <c r="AL27" s="31" t="s">
        <v>125</v>
      </c>
    </row>
    <row r="28" spans="1:38" ht="47.25" x14ac:dyDescent="0.25">
      <c r="A28" s="22" t="s">
        <v>75</v>
      </c>
      <c r="B28" s="27" t="s">
        <v>76</v>
      </c>
      <c r="C28" s="24" t="s">
        <v>60</v>
      </c>
      <c r="D28" s="31" t="s">
        <v>125</v>
      </c>
      <c r="E28" s="31" t="s">
        <v>125</v>
      </c>
      <c r="F28" s="32" t="s">
        <v>125</v>
      </c>
      <c r="G28" s="32" t="s">
        <v>125</v>
      </c>
      <c r="H28" s="32" t="s">
        <v>125</v>
      </c>
      <c r="I28" s="32" t="s">
        <v>125</v>
      </c>
      <c r="J28" s="32" t="s">
        <v>125</v>
      </c>
      <c r="K28" s="31" t="s">
        <v>125</v>
      </c>
      <c r="L28" s="31" t="s">
        <v>125</v>
      </c>
      <c r="M28" s="32" t="s">
        <v>125</v>
      </c>
      <c r="N28" s="32" t="s">
        <v>125</v>
      </c>
      <c r="O28" s="32" t="s">
        <v>125</v>
      </c>
      <c r="P28" s="32" t="s">
        <v>125</v>
      </c>
      <c r="Q28" s="32" t="s">
        <v>125</v>
      </c>
      <c r="R28" s="31" t="s">
        <v>125</v>
      </c>
      <c r="S28" s="31" t="s">
        <v>125</v>
      </c>
      <c r="T28" s="32" t="s">
        <v>125</v>
      </c>
      <c r="U28" s="32" t="s">
        <v>125</v>
      </c>
      <c r="V28" s="32" t="s">
        <v>125</v>
      </c>
      <c r="W28" s="32" t="s">
        <v>125</v>
      </c>
      <c r="X28" s="32" t="s">
        <v>125</v>
      </c>
      <c r="Y28" s="31" t="s">
        <v>125</v>
      </c>
      <c r="Z28" s="31" t="s">
        <v>125</v>
      </c>
      <c r="AA28" s="32" t="s">
        <v>125</v>
      </c>
      <c r="AB28" s="32" t="s">
        <v>125</v>
      </c>
      <c r="AC28" s="32" t="s">
        <v>125</v>
      </c>
      <c r="AD28" s="32" t="s">
        <v>125</v>
      </c>
      <c r="AE28" s="32" t="s">
        <v>125</v>
      </c>
      <c r="AF28" s="31" t="s">
        <v>125</v>
      </c>
      <c r="AG28" s="31" t="s">
        <v>125</v>
      </c>
      <c r="AH28" s="31" t="s">
        <v>125</v>
      </c>
      <c r="AI28" s="31" t="s">
        <v>125</v>
      </c>
      <c r="AJ28" s="31" t="s">
        <v>125</v>
      </c>
      <c r="AK28" s="31" t="s">
        <v>125</v>
      </c>
      <c r="AL28" s="31" t="s">
        <v>125</v>
      </c>
    </row>
    <row r="29" spans="1:38" ht="63" x14ac:dyDescent="0.25">
      <c r="A29" s="22" t="s">
        <v>77</v>
      </c>
      <c r="B29" s="27" t="s">
        <v>78</v>
      </c>
      <c r="C29" s="24" t="s">
        <v>60</v>
      </c>
      <c r="D29" s="31" t="s">
        <v>125</v>
      </c>
      <c r="E29" s="31" t="s">
        <v>125</v>
      </c>
      <c r="F29" s="32" t="s">
        <v>125</v>
      </c>
      <c r="G29" s="32" t="s">
        <v>125</v>
      </c>
      <c r="H29" s="32" t="s">
        <v>125</v>
      </c>
      <c r="I29" s="32" t="s">
        <v>125</v>
      </c>
      <c r="J29" s="32" t="s">
        <v>125</v>
      </c>
      <c r="K29" s="31" t="s">
        <v>125</v>
      </c>
      <c r="L29" s="31" t="s">
        <v>125</v>
      </c>
      <c r="M29" s="32" t="s">
        <v>125</v>
      </c>
      <c r="N29" s="32" t="s">
        <v>125</v>
      </c>
      <c r="O29" s="32" t="s">
        <v>125</v>
      </c>
      <c r="P29" s="32" t="s">
        <v>125</v>
      </c>
      <c r="Q29" s="32" t="s">
        <v>125</v>
      </c>
      <c r="R29" s="31" t="s">
        <v>125</v>
      </c>
      <c r="S29" s="31" t="s">
        <v>125</v>
      </c>
      <c r="T29" s="32" t="s">
        <v>125</v>
      </c>
      <c r="U29" s="32" t="s">
        <v>125</v>
      </c>
      <c r="V29" s="32" t="s">
        <v>125</v>
      </c>
      <c r="W29" s="32" t="s">
        <v>125</v>
      </c>
      <c r="X29" s="32" t="s">
        <v>125</v>
      </c>
      <c r="Y29" s="31" t="s">
        <v>125</v>
      </c>
      <c r="Z29" s="31" t="s">
        <v>125</v>
      </c>
      <c r="AA29" s="32" t="s">
        <v>125</v>
      </c>
      <c r="AB29" s="32" t="s">
        <v>125</v>
      </c>
      <c r="AC29" s="32" t="s">
        <v>125</v>
      </c>
      <c r="AD29" s="32" t="s">
        <v>125</v>
      </c>
      <c r="AE29" s="32" t="s">
        <v>125</v>
      </c>
      <c r="AF29" s="31" t="s">
        <v>125</v>
      </c>
      <c r="AG29" s="31" t="s">
        <v>125</v>
      </c>
      <c r="AH29" s="31" t="s">
        <v>125</v>
      </c>
      <c r="AI29" s="31" t="s">
        <v>125</v>
      </c>
      <c r="AJ29" s="31" t="s">
        <v>125</v>
      </c>
      <c r="AK29" s="31" t="s">
        <v>125</v>
      </c>
      <c r="AL29" s="31" t="s">
        <v>125</v>
      </c>
    </row>
    <row r="30" spans="1:38" ht="47.25" x14ac:dyDescent="0.25">
      <c r="A30" s="22" t="s">
        <v>79</v>
      </c>
      <c r="B30" s="26" t="s">
        <v>80</v>
      </c>
      <c r="C30" s="24" t="s">
        <v>60</v>
      </c>
      <c r="D30" s="30">
        <f>SUM(D31,D35,D36,D37)</f>
        <v>0</v>
      </c>
      <c r="E30" s="30">
        <f>SUM(E31,E35,E36,E37)</f>
        <v>0</v>
      </c>
      <c r="F30" s="32" t="s">
        <v>125</v>
      </c>
      <c r="G30" s="32" t="s">
        <v>125</v>
      </c>
      <c r="H30" s="32" t="s">
        <v>125</v>
      </c>
      <c r="I30" s="32" t="s">
        <v>125</v>
      </c>
      <c r="J30" s="32" t="s">
        <v>125</v>
      </c>
      <c r="K30" s="30">
        <f>SUM(K31,K35,K36,K37)</f>
        <v>0</v>
      </c>
      <c r="L30" s="30">
        <f>SUM(L31,L35,L36,L37)</f>
        <v>0</v>
      </c>
      <c r="M30" s="32" t="s">
        <v>125</v>
      </c>
      <c r="N30" s="32" t="s">
        <v>125</v>
      </c>
      <c r="O30" s="32" t="s">
        <v>125</v>
      </c>
      <c r="P30" s="32" t="s">
        <v>125</v>
      </c>
      <c r="Q30" s="32" t="s">
        <v>125</v>
      </c>
      <c r="R30" s="30">
        <f>SUM(R31,R35,R36,R37)</f>
        <v>0</v>
      </c>
      <c r="S30" s="30">
        <f>SUM(S31,S35,S36,S37)</f>
        <v>2.6087981299999998</v>
      </c>
      <c r="T30" s="32" t="s">
        <v>125</v>
      </c>
      <c r="U30" s="32" t="s">
        <v>125</v>
      </c>
      <c r="V30" s="32" t="s">
        <v>125</v>
      </c>
      <c r="W30" s="32" t="s">
        <v>125</v>
      </c>
      <c r="X30" s="32" t="s">
        <v>125</v>
      </c>
      <c r="Y30" s="30">
        <f>SUM(Y31,Y35,Y36,Y37)</f>
        <v>0</v>
      </c>
      <c r="Z30" s="30">
        <f>SUM(Z31,Z35,Z36,Z37)</f>
        <v>0</v>
      </c>
      <c r="AA30" s="32" t="s">
        <v>125</v>
      </c>
      <c r="AB30" s="32" t="s">
        <v>125</v>
      </c>
      <c r="AC30" s="32" t="s">
        <v>125</v>
      </c>
      <c r="AD30" s="32" t="s">
        <v>125</v>
      </c>
      <c r="AE30" s="32" t="s">
        <v>125</v>
      </c>
      <c r="AF30" s="30">
        <f>SUM(AF31,AF35,AF36,AF37)</f>
        <v>0</v>
      </c>
      <c r="AG30" s="30">
        <f>SUM(AG31,AG35,AG36,AG37)</f>
        <v>2.6087981299999998</v>
      </c>
      <c r="AH30" s="31" t="s">
        <v>125</v>
      </c>
      <c r="AI30" s="31" t="s">
        <v>125</v>
      </c>
      <c r="AJ30" s="31" t="s">
        <v>125</v>
      </c>
      <c r="AK30" s="31" t="s">
        <v>125</v>
      </c>
      <c r="AL30" s="31" t="s">
        <v>125</v>
      </c>
    </row>
    <row r="31" spans="1:38" ht="63" x14ac:dyDescent="0.25">
      <c r="A31" s="22" t="s">
        <v>81</v>
      </c>
      <c r="B31" s="27" t="s">
        <v>82</v>
      </c>
      <c r="C31" s="24" t="s">
        <v>60</v>
      </c>
      <c r="D31" s="30">
        <f>SUM(D32,D34)</f>
        <v>0</v>
      </c>
      <c r="E31" s="30">
        <f>SUM(E32,E34)</f>
        <v>0</v>
      </c>
      <c r="F31" s="32" t="s">
        <v>125</v>
      </c>
      <c r="G31" s="32" t="s">
        <v>125</v>
      </c>
      <c r="H31" s="32" t="s">
        <v>125</v>
      </c>
      <c r="I31" s="32" t="s">
        <v>125</v>
      </c>
      <c r="J31" s="32" t="s">
        <v>125</v>
      </c>
      <c r="K31" s="30">
        <f>SUM(K32,K34)</f>
        <v>0</v>
      </c>
      <c r="L31" s="30">
        <f>SUM(L32,L34)</f>
        <v>0</v>
      </c>
      <c r="M31" s="32" t="s">
        <v>125</v>
      </c>
      <c r="N31" s="32" t="s">
        <v>125</v>
      </c>
      <c r="O31" s="32" t="s">
        <v>125</v>
      </c>
      <c r="P31" s="32" t="s">
        <v>125</v>
      </c>
      <c r="Q31" s="32" t="s">
        <v>125</v>
      </c>
      <c r="R31" s="30">
        <f>SUM(R32,R34)</f>
        <v>0</v>
      </c>
      <c r="S31" s="30">
        <f>SUM(S32,S34)</f>
        <v>2.6087981299999998</v>
      </c>
      <c r="T31" s="32" t="s">
        <v>125</v>
      </c>
      <c r="U31" s="32" t="s">
        <v>125</v>
      </c>
      <c r="V31" s="32" t="s">
        <v>125</v>
      </c>
      <c r="W31" s="32" t="s">
        <v>125</v>
      </c>
      <c r="X31" s="32" t="s">
        <v>125</v>
      </c>
      <c r="Y31" s="30">
        <f>SUM(Y32,Y34)</f>
        <v>0</v>
      </c>
      <c r="Z31" s="30">
        <f>SUM(Z32,Z34)</f>
        <v>0</v>
      </c>
      <c r="AA31" s="32" t="s">
        <v>125</v>
      </c>
      <c r="AB31" s="32" t="s">
        <v>125</v>
      </c>
      <c r="AC31" s="32" t="s">
        <v>125</v>
      </c>
      <c r="AD31" s="32" t="s">
        <v>125</v>
      </c>
      <c r="AE31" s="32" t="s">
        <v>125</v>
      </c>
      <c r="AF31" s="30">
        <f>SUM(AF32,AF34)</f>
        <v>0</v>
      </c>
      <c r="AG31" s="30">
        <f>SUM(AG32,AG34)</f>
        <v>2.6087981299999998</v>
      </c>
      <c r="AH31" s="31" t="s">
        <v>125</v>
      </c>
      <c r="AI31" s="31" t="s">
        <v>125</v>
      </c>
      <c r="AJ31" s="31" t="s">
        <v>125</v>
      </c>
      <c r="AK31" s="31" t="s">
        <v>125</v>
      </c>
      <c r="AL31" s="31" t="s">
        <v>125</v>
      </c>
    </row>
    <row r="32" spans="1:38" ht="110.25" x14ac:dyDescent="0.25">
      <c r="A32" s="22" t="s">
        <v>83</v>
      </c>
      <c r="B32" s="28" t="s">
        <v>84</v>
      </c>
      <c r="C32" s="24" t="s">
        <v>60</v>
      </c>
      <c r="D32" s="30">
        <f>D33</f>
        <v>0</v>
      </c>
      <c r="E32" s="30">
        <f>E33</f>
        <v>0</v>
      </c>
      <c r="F32" s="32" t="s">
        <v>125</v>
      </c>
      <c r="G32" s="32" t="s">
        <v>125</v>
      </c>
      <c r="H32" s="32" t="s">
        <v>125</v>
      </c>
      <c r="I32" s="32" t="s">
        <v>125</v>
      </c>
      <c r="J32" s="32" t="s">
        <v>125</v>
      </c>
      <c r="K32" s="30">
        <f>K33</f>
        <v>0</v>
      </c>
      <c r="L32" s="30">
        <f>L33</f>
        <v>0</v>
      </c>
      <c r="M32" s="32" t="s">
        <v>125</v>
      </c>
      <c r="N32" s="32" t="s">
        <v>125</v>
      </c>
      <c r="O32" s="32" t="s">
        <v>125</v>
      </c>
      <c r="P32" s="32" t="s">
        <v>125</v>
      </c>
      <c r="Q32" s="32" t="s">
        <v>125</v>
      </c>
      <c r="R32" s="30">
        <f>R33</f>
        <v>0</v>
      </c>
      <c r="S32" s="30">
        <f>S33</f>
        <v>2.6087981299999998</v>
      </c>
      <c r="T32" s="32" t="s">
        <v>125</v>
      </c>
      <c r="U32" s="32" t="s">
        <v>125</v>
      </c>
      <c r="V32" s="32" t="s">
        <v>125</v>
      </c>
      <c r="W32" s="32" t="s">
        <v>125</v>
      </c>
      <c r="X32" s="32" t="s">
        <v>125</v>
      </c>
      <c r="Y32" s="30">
        <f>Y33</f>
        <v>0</v>
      </c>
      <c r="Z32" s="30">
        <f>Z33</f>
        <v>0</v>
      </c>
      <c r="AA32" s="32" t="s">
        <v>125</v>
      </c>
      <c r="AB32" s="32" t="s">
        <v>125</v>
      </c>
      <c r="AC32" s="32" t="s">
        <v>125</v>
      </c>
      <c r="AD32" s="32" t="s">
        <v>125</v>
      </c>
      <c r="AE32" s="32" t="s">
        <v>125</v>
      </c>
      <c r="AF32" s="30">
        <f>AF33</f>
        <v>0</v>
      </c>
      <c r="AG32" s="30">
        <f>AG33</f>
        <v>2.6087981299999998</v>
      </c>
      <c r="AH32" s="31" t="s">
        <v>125</v>
      </c>
      <c r="AI32" s="31" t="s">
        <v>125</v>
      </c>
      <c r="AJ32" s="31" t="s">
        <v>125</v>
      </c>
      <c r="AK32" s="31" t="s">
        <v>125</v>
      </c>
      <c r="AL32" s="31" t="s">
        <v>125</v>
      </c>
    </row>
    <row r="33" spans="1:38" x14ac:dyDescent="0.25">
      <c r="A33" s="22" t="s">
        <v>83</v>
      </c>
      <c r="B33" s="29" t="s">
        <v>85</v>
      </c>
      <c r="C33" s="24" t="s">
        <v>86</v>
      </c>
      <c r="D33" s="30">
        <v>0</v>
      </c>
      <c r="E33" s="30">
        <v>0</v>
      </c>
      <c r="F33" s="32" t="s">
        <v>125</v>
      </c>
      <c r="G33" s="32" t="s">
        <v>125</v>
      </c>
      <c r="H33" s="32" t="s">
        <v>125</v>
      </c>
      <c r="I33" s="32" t="s">
        <v>125</v>
      </c>
      <c r="J33" s="32" t="s">
        <v>125</v>
      </c>
      <c r="K33" s="30">
        <v>0</v>
      </c>
      <c r="L33" s="30">
        <v>0</v>
      </c>
      <c r="M33" s="32" t="s">
        <v>125</v>
      </c>
      <c r="N33" s="32" t="s">
        <v>125</v>
      </c>
      <c r="O33" s="32" t="s">
        <v>125</v>
      </c>
      <c r="P33" s="32" t="s">
        <v>125</v>
      </c>
      <c r="Q33" s="32" t="s">
        <v>125</v>
      </c>
      <c r="R33" s="30">
        <v>0</v>
      </c>
      <c r="S33" s="30">
        <v>2.6087981299999998</v>
      </c>
      <c r="T33" s="32" t="s">
        <v>125</v>
      </c>
      <c r="U33" s="32" t="s">
        <v>125</v>
      </c>
      <c r="V33" s="32" t="s">
        <v>125</v>
      </c>
      <c r="W33" s="32" t="s">
        <v>125</v>
      </c>
      <c r="X33" s="32" t="s">
        <v>125</v>
      </c>
      <c r="Y33" s="30">
        <v>0</v>
      </c>
      <c r="Z33" s="30">
        <v>0</v>
      </c>
      <c r="AA33" s="32" t="s">
        <v>125</v>
      </c>
      <c r="AB33" s="32" t="s">
        <v>125</v>
      </c>
      <c r="AC33" s="32" t="s">
        <v>125</v>
      </c>
      <c r="AD33" s="32" t="s">
        <v>125</v>
      </c>
      <c r="AE33" s="32" t="s">
        <v>125</v>
      </c>
      <c r="AF33" s="30">
        <f>SUM(D33,K33,R33,Y33)</f>
        <v>0</v>
      </c>
      <c r="AG33" s="30">
        <f>SUM(E33,L33,S33,Z33)</f>
        <v>2.6087981299999998</v>
      </c>
      <c r="AH33" s="31" t="s">
        <v>125</v>
      </c>
      <c r="AI33" s="31" t="s">
        <v>125</v>
      </c>
      <c r="AJ33" s="31" t="s">
        <v>125</v>
      </c>
      <c r="AK33" s="31" t="s">
        <v>125</v>
      </c>
      <c r="AL33" s="31" t="s">
        <v>125</v>
      </c>
    </row>
    <row r="34" spans="1:38" ht="63" x14ac:dyDescent="0.25">
      <c r="A34" s="22" t="s">
        <v>87</v>
      </c>
      <c r="B34" s="28" t="s">
        <v>88</v>
      </c>
      <c r="C34" s="24" t="s">
        <v>60</v>
      </c>
      <c r="D34" s="31" t="s">
        <v>125</v>
      </c>
      <c r="E34" s="31" t="s">
        <v>125</v>
      </c>
      <c r="F34" s="32" t="s">
        <v>125</v>
      </c>
      <c r="G34" s="32" t="s">
        <v>125</v>
      </c>
      <c r="H34" s="32" t="s">
        <v>125</v>
      </c>
      <c r="I34" s="32" t="s">
        <v>125</v>
      </c>
      <c r="J34" s="32" t="s">
        <v>125</v>
      </c>
      <c r="K34" s="31" t="s">
        <v>125</v>
      </c>
      <c r="L34" s="31" t="s">
        <v>125</v>
      </c>
      <c r="M34" s="32" t="s">
        <v>125</v>
      </c>
      <c r="N34" s="32" t="s">
        <v>125</v>
      </c>
      <c r="O34" s="32" t="s">
        <v>125</v>
      </c>
      <c r="P34" s="32" t="s">
        <v>125</v>
      </c>
      <c r="Q34" s="32" t="s">
        <v>125</v>
      </c>
      <c r="R34" s="31" t="s">
        <v>125</v>
      </c>
      <c r="S34" s="31" t="s">
        <v>125</v>
      </c>
      <c r="T34" s="32" t="s">
        <v>125</v>
      </c>
      <c r="U34" s="32" t="s">
        <v>125</v>
      </c>
      <c r="V34" s="32" t="s">
        <v>125</v>
      </c>
      <c r="W34" s="32" t="s">
        <v>125</v>
      </c>
      <c r="X34" s="32" t="s">
        <v>125</v>
      </c>
      <c r="Y34" s="31" t="s">
        <v>125</v>
      </c>
      <c r="Z34" s="31" t="s">
        <v>125</v>
      </c>
      <c r="AA34" s="32" t="s">
        <v>125</v>
      </c>
      <c r="AB34" s="32" t="s">
        <v>125</v>
      </c>
      <c r="AC34" s="32" t="s">
        <v>125</v>
      </c>
      <c r="AD34" s="32" t="s">
        <v>125</v>
      </c>
      <c r="AE34" s="32" t="s">
        <v>125</v>
      </c>
      <c r="AF34" s="31" t="s">
        <v>125</v>
      </c>
      <c r="AG34" s="31" t="s">
        <v>125</v>
      </c>
      <c r="AH34" s="31" t="s">
        <v>125</v>
      </c>
      <c r="AI34" s="31" t="s">
        <v>125</v>
      </c>
      <c r="AJ34" s="31" t="s">
        <v>125</v>
      </c>
      <c r="AK34" s="31" t="s">
        <v>125</v>
      </c>
      <c r="AL34" s="31" t="s">
        <v>125</v>
      </c>
    </row>
    <row r="35" spans="1:38" ht="63" x14ac:dyDescent="0.25">
      <c r="A35" s="22" t="s">
        <v>89</v>
      </c>
      <c r="B35" s="27" t="s">
        <v>90</v>
      </c>
      <c r="C35" s="24" t="s">
        <v>60</v>
      </c>
      <c r="D35" s="31" t="s">
        <v>125</v>
      </c>
      <c r="E35" s="31" t="s">
        <v>125</v>
      </c>
      <c r="F35" s="32" t="s">
        <v>125</v>
      </c>
      <c r="G35" s="32" t="s">
        <v>125</v>
      </c>
      <c r="H35" s="32" t="s">
        <v>125</v>
      </c>
      <c r="I35" s="32" t="s">
        <v>125</v>
      </c>
      <c r="J35" s="32" t="s">
        <v>125</v>
      </c>
      <c r="K35" s="31" t="s">
        <v>125</v>
      </c>
      <c r="L35" s="31" t="s">
        <v>125</v>
      </c>
      <c r="M35" s="32" t="s">
        <v>125</v>
      </c>
      <c r="N35" s="32" t="s">
        <v>125</v>
      </c>
      <c r="O35" s="32" t="s">
        <v>125</v>
      </c>
      <c r="P35" s="32" t="s">
        <v>125</v>
      </c>
      <c r="Q35" s="32" t="s">
        <v>125</v>
      </c>
      <c r="R35" s="31" t="s">
        <v>125</v>
      </c>
      <c r="S35" s="31" t="s">
        <v>125</v>
      </c>
      <c r="T35" s="32" t="s">
        <v>125</v>
      </c>
      <c r="U35" s="32" t="s">
        <v>125</v>
      </c>
      <c r="V35" s="32" t="s">
        <v>125</v>
      </c>
      <c r="W35" s="32" t="s">
        <v>125</v>
      </c>
      <c r="X35" s="32" t="s">
        <v>125</v>
      </c>
      <c r="Y35" s="31" t="s">
        <v>125</v>
      </c>
      <c r="Z35" s="31" t="s">
        <v>125</v>
      </c>
      <c r="AA35" s="32" t="s">
        <v>125</v>
      </c>
      <c r="AB35" s="32" t="s">
        <v>125</v>
      </c>
      <c r="AC35" s="32" t="s">
        <v>125</v>
      </c>
      <c r="AD35" s="32" t="s">
        <v>125</v>
      </c>
      <c r="AE35" s="32" t="s">
        <v>125</v>
      </c>
      <c r="AF35" s="31" t="s">
        <v>125</v>
      </c>
      <c r="AG35" s="31" t="s">
        <v>125</v>
      </c>
      <c r="AH35" s="31" t="s">
        <v>125</v>
      </c>
      <c r="AI35" s="31" t="s">
        <v>125</v>
      </c>
      <c r="AJ35" s="31" t="s">
        <v>125</v>
      </c>
      <c r="AK35" s="31" t="s">
        <v>125</v>
      </c>
      <c r="AL35" s="31" t="s">
        <v>125</v>
      </c>
    </row>
    <row r="36" spans="1:38" ht="78.75" x14ac:dyDescent="0.25">
      <c r="A36" s="22" t="s">
        <v>91</v>
      </c>
      <c r="B36" s="27" t="s">
        <v>92</v>
      </c>
      <c r="C36" s="24" t="s">
        <v>60</v>
      </c>
      <c r="D36" s="31" t="s">
        <v>125</v>
      </c>
      <c r="E36" s="31" t="s">
        <v>125</v>
      </c>
      <c r="F36" s="32" t="s">
        <v>125</v>
      </c>
      <c r="G36" s="32" t="s">
        <v>125</v>
      </c>
      <c r="H36" s="32" t="s">
        <v>125</v>
      </c>
      <c r="I36" s="32" t="s">
        <v>125</v>
      </c>
      <c r="J36" s="32" t="s">
        <v>125</v>
      </c>
      <c r="K36" s="31" t="s">
        <v>125</v>
      </c>
      <c r="L36" s="31" t="s">
        <v>125</v>
      </c>
      <c r="M36" s="32" t="s">
        <v>125</v>
      </c>
      <c r="N36" s="32" t="s">
        <v>125</v>
      </c>
      <c r="O36" s="32" t="s">
        <v>125</v>
      </c>
      <c r="P36" s="32" t="s">
        <v>125</v>
      </c>
      <c r="Q36" s="32" t="s">
        <v>125</v>
      </c>
      <c r="R36" s="31" t="s">
        <v>125</v>
      </c>
      <c r="S36" s="31" t="s">
        <v>125</v>
      </c>
      <c r="T36" s="32" t="s">
        <v>125</v>
      </c>
      <c r="U36" s="32" t="s">
        <v>125</v>
      </c>
      <c r="V36" s="32" t="s">
        <v>125</v>
      </c>
      <c r="W36" s="32" t="s">
        <v>125</v>
      </c>
      <c r="X36" s="32" t="s">
        <v>125</v>
      </c>
      <c r="Y36" s="31" t="s">
        <v>125</v>
      </c>
      <c r="Z36" s="31" t="s">
        <v>125</v>
      </c>
      <c r="AA36" s="32" t="s">
        <v>125</v>
      </c>
      <c r="AB36" s="32" t="s">
        <v>125</v>
      </c>
      <c r="AC36" s="32" t="s">
        <v>125</v>
      </c>
      <c r="AD36" s="32" t="s">
        <v>125</v>
      </c>
      <c r="AE36" s="32" t="s">
        <v>125</v>
      </c>
      <c r="AF36" s="31" t="s">
        <v>125</v>
      </c>
      <c r="AG36" s="31" t="s">
        <v>125</v>
      </c>
      <c r="AH36" s="31" t="s">
        <v>125</v>
      </c>
      <c r="AI36" s="31" t="s">
        <v>125</v>
      </c>
      <c r="AJ36" s="31" t="s">
        <v>125</v>
      </c>
      <c r="AK36" s="31" t="s">
        <v>125</v>
      </c>
      <c r="AL36" s="31" t="s">
        <v>125</v>
      </c>
    </row>
    <row r="37" spans="1:38" ht="31.5" x14ac:dyDescent="0.25">
      <c r="A37" s="22" t="s">
        <v>93</v>
      </c>
      <c r="B37" s="27" t="s">
        <v>94</v>
      </c>
      <c r="C37" s="24" t="s">
        <v>60</v>
      </c>
      <c r="D37" s="31" t="s">
        <v>125</v>
      </c>
      <c r="E37" s="31" t="s">
        <v>125</v>
      </c>
      <c r="F37" s="32" t="s">
        <v>125</v>
      </c>
      <c r="G37" s="32" t="s">
        <v>125</v>
      </c>
      <c r="H37" s="32" t="s">
        <v>125</v>
      </c>
      <c r="I37" s="32" t="s">
        <v>125</v>
      </c>
      <c r="J37" s="32" t="s">
        <v>125</v>
      </c>
      <c r="K37" s="31" t="s">
        <v>125</v>
      </c>
      <c r="L37" s="31" t="s">
        <v>125</v>
      </c>
      <c r="M37" s="32" t="s">
        <v>125</v>
      </c>
      <c r="N37" s="32" t="s">
        <v>125</v>
      </c>
      <c r="O37" s="32" t="s">
        <v>125</v>
      </c>
      <c r="P37" s="32" t="s">
        <v>125</v>
      </c>
      <c r="Q37" s="32" t="s">
        <v>125</v>
      </c>
      <c r="R37" s="31" t="s">
        <v>125</v>
      </c>
      <c r="S37" s="31" t="s">
        <v>125</v>
      </c>
      <c r="T37" s="32" t="s">
        <v>125</v>
      </c>
      <c r="U37" s="32" t="s">
        <v>125</v>
      </c>
      <c r="V37" s="32" t="s">
        <v>125</v>
      </c>
      <c r="W37" s="32" t="s">
        <v>125</v>
      </c>
      <c r="X37" s="32" t="s">
        <v>125</v>
      </c>
      <c r="Y37" s="31" t="s">
        <v>125</v>
      </c>
      <c r="Z37" s="31" t="s">
        <v>125</v>
      </c>
      <c r="AA37" s="32" t="s">
        <v>125</v>
      </c>
      <c r="AB37" s="32" t="s">
        <v>125</v>
      </c>
      <c r="AC37" s="32" t="s">
        <v>125</v>
      </c>
      <c r="AD37" s="32" t="s">
        <v>125</v>
      </c>
      <c r="AE37" s="32" t="s">
        <v>125</v>
      </c>
      <c r="AF37" s="31" t="s">
        <v>125</v>
      </c>
      <c r="AG37" s="31" t="s">
        <v>125</v>
      </c>
      <c r="AH37" s="31" t="s">
        <v>125</v>
      </c>
      <c r="AI37" s="31" t="s">
        <v>125</v>
      </c>
      <c r="AJ37" s="31" t="s">
        <v>125</v>
      </c>
      <c r="AK37" s="31" t="s">
        <v>125</v>
      </c>
      <c r="AL37" s="31" t="s">
        <v>125</v>
      </c>
    </row>
    <row r="38" spans="1:38" ht="47.25" x14ac:dyDescent="0.25">
      <c r="A38" s="22" t="s">
        <v>95</v>
      </c>
      <c r="B38" s="26" t="s">
        <v>96</v>
      </c>
      <c r="C38" s="24" t="s">
        <v>60</v>
      </c>
      <c r="D38" s="30">
        <f>SUM(D39,D40,D41,D45)</f>
        <v>1.5</v>
      </c>
      <c r="E38" s="30">
        <f>SUM(E39,E40,E41,E45)</f>
        <v>19.278420269999994</v>
      </c>
      <c r="F38" s="32" t="s">
        <v>125</v>
      </c>
      <c r="G38" s="32" t="s">
        <v>125</v>
      </c>
      <c r="H38" s="32" t="s">
        <v>125</v>
      </c>
      <c r="I38" s="32" t="s">
        <v>125</v>
      </c>
      <c r="J38" s="32" t="s">
        <v>125</v>
      </c>
      <c r="K38" s="30">
        <f>SUM(K39,K40,K41,K45)</f>
        <v>1.05</v>
      </c>
      <c r="L38" s="30">
        <f>SUM(L39,L40,L41,L45)</f>
        <v>66.797651819999984</v>
      </c>
      <c r="M38" s="32" t="s">
        <v>125</v>
      </c>
      <c r="N38" s="32" t="s">
        <v>125</v>
      </c>
      <c r="O38" s="32" t="s">
        <v>125</v>
      </c>
      <c r="P38" s="32" t="s">
        <v>125</v>
      </c>
      <c r="Q38" s="32" t="s">
        <v>125</v>
      </c>
      <c r="R38" s="30">
        <f>SUM(R39,R40,R41,R45)</f>
        <v>0.498</v>
      </c>
      <c r="S38" s="30">
        <f>SUM(S39,S40,S41,S45)</f>
        <v>74.990915459999997</v>
      </c>
      <c r="T38" s="32" t="s">
        <v>125</v>
      </c>
      <c r="U38" s="32" t="s">
        <v>125</v>
      </c>
      <c r="V38" s="32" t="s">
        <v>125</v>
      </c>
      <c r="W38" s="32" t="s">
        <v>125</v>
      </c>
      <c r="X38" s="32" t="s">
        <v>125</v>
      </c>
      <c r="Y38" s="30">
        <f>SUM(Y39,Y40,Y41,Y45)</f>
        <v>0</v>
      </c>
      <c r="Z38" s="30">
        <f>SUM(Z39,Z40,Z41,Z45)</f>
        <v>44.127365379999993</v>
      </c>
      <c r="AA38" s="32" t="s">
        <v>125</v>
      </c>
      <c r="AB38" s="32" t="s">
        <v>125</v>
      </c>
      <c r="AC38" s="32" t="s">
        <v>125</v>
      </c>
      <c r="AD38" s="32" t="s">
        <v>125</v>
      </c>
      <c r="AE38" s="32" t="s">
        <v>125</v>
      </c>
      <c r="AF38" s="30">
        <f>SUM(AF39,AF40,AF41,AF45)</f>
        <v>3.048</v>
      </c>
      <c r="AG38" s="30">
        <f>SUM(AG39,AG40,AG41,AG45)</f>
        <v>205.19435292999998</v>
      </c>
      <c r="AH38" s="31" t="s">
        <v>125</v>
      </c>
      <c r="AI38" s="31" t="s">
        <v>125</v>
      </c>
      <c r="AJ38" s="31" t="s">
        <v>125</v>
      </c>
      <c r="AK38" s="31" t="s">
        <v>125</v>
      </c>
      <c r="AL38" s="31" t="s">
        <v>125</v>
      </c>
    </row>
    <row r="39" spans="1:38" ht="63" x14ac:dyDescent="0.25">
      <c r="A39" s="22" t="s">
        <v>97</v>
      </c>
      <c r="B39" s="27" t="s">
        <v>98</v>
      </c>
      <c r="C39" s="24" t="s">
        <v>60</v>
      </c>
      <c r="D39" s="31" t="s">
        <v>125</v>
      </c>
      <c r="E39" s="31" t="s">
        <v>125</v>
      </c>
      <c r="F39" s="32" t="s">
        <v>125</v>
      </c>
      <c r="G39" s="32" t="s">
        <v>125</v>
      </c>
      <c r="H39" s="32" t="s">
        <v>125</v>
      </c>
      <c r="I39" s="32" t="s">
        <v>125</v>
      </c>
      <c r="J39" s="32" t="s">
        <v>125</v>
      </c>
      <c r="K39" s="31" t="s">
        <v>125</v>
      </c>
      <c r="L39" s="31" t="s">
        <v>125</v>
      </c>
      <c r="M39" s="32" t="s">
        <v>125</v>
      </c>
      <c r="N39" s="32" t="s">
        <v>125</v>
      </c>
      <c r="O39" s="32" t="s">
        <v>125</v>
      </c>
      <c r="P39" s="32" t="s">
        <v>125</v>
      </c>
      <c r="Q39" s="32" t="s">
        <v>125</v>
      </c>
      <c r="R39" s="31" t="s">
        <v>125</v>
      </c>
      <c r="S39" s="31" t="s">
        <v>125</v>
      </c>
      <c r="T39" s="32" t="s">
        <v>125</v>
      </c>
      <c r="U39" s="32" t="s">
        <v>125</v>
      </c>
      <c r="V39" s="32" t="s">
        <v>125</v>
      </c>
      <c r="W39" s="32" t="s">
        <v>125</v>
      </c>
      <c r="X39" s="32" t="s">
        <v>125</v>
      </c>
      <c r="Y39" s="31" t="s">
        <v>125</v>
      </c>
      <c r="Z39" s="31" t="s">
        <v>125</v>
      </c>
      <c r="AA39" s="32" t="s">
        <v>125</v>
      </c>
      <c r="AB39" s="32" t="s">
        <v>125</v>
      </c>
      <c r="AC39" s="32" t="s">
        <v>125</v>
      </c>
      <c r="AD39" s="32" t="s">
        <v>125</v>
      </c>
      <c r="AE39" s="32" t="s">
        <v>125</v>
      </c>
      <c r="AF39" s="31" t="s">
        <v>125</v>
      </c>
      <c r="AG39" s="31" t="s">
        <v>125</v>
      </c>
      <c r="AH39" s="31" t="s">
        <v>125</v>
      </c>
      <c r="AI39" s="31" t="s">
        <v>125</v>
      </c>
      <c r="AJ39" s="31" t="s">
        <v>125</v>
      </c>
      <c r="AK39" s="31" t="s">
        <v>125</v>
      </c>
      <c r="AL39" s="31" t="s">
        <v>125</v>
      </c>
    </row>
    <row r="40" spans="1:38" ht="63" x14ac:dyDescent="0.25">
      <c r="A40" s="22" t="s">
        <v>99</v>
      </c>
      <c r="B40" s="27" t="s">
        <v>100</v>
      </c>
      <c r="C40" s="24" t="s">
        <v>60</v>
      </c>
      <c r="D40" s="31" t="s">
        <v>125</v>
      </c>
      <c r="E40" s="31" t="s">
        <v>125</v>
      </c>
      <c r="F40" s="32" t="s">
        <v>125</v>
      </c>
      <c r="G40" s="32" t="s">
        <v>125</v>
      </c>
      <c r="H40" s="32" t="s">
        <v>125</v>
      </c>
      <c r="I40" s="32" t="s">
        <v>125</v>
      </c>
      <c r="J40" s="32" t="s">
        <v>125</v>
      </c>
      <c r="K40" s="31" t="s">
        <v>125</v>
      </c>
      <c r="L40" s="31" t="s">
        <v>125</v>
      </c>
      <c r="M40" s="32" t="s">
        <v>125</v>
      </c>
      <c r="N40" s="32" t="s">
        <v>125</v>
      </c>
      <c r="O40" s="32" t="s">
        <v>125</v>
      </c>
      <c r="P40" s="32" t="s">
        <v>125</v>
      </c>
      <c r="Q40" s="32" t="s">
        <v>125</v>
      </c>
      <c r="R40" s="31" t="s">
        <v>125</v>
      </c>
      <c r="S40" s="31" t="s">
        <v>125</v>
      </c>
      <c r="T40" s="32" t="s">
        <v>125</v>
      </c>
      <c r="U40" s="32" t="s">
        <v>125</v>
      </c>
      <c r="V40" s="32" t="s">
        <v>125</v>
      </c>
      <c r="W40" s="32" t="s">
        <v>125</v>
      </c>
      <c r="X40" s="32" t="s">
        <v>125</v>
      </c>
      <c r="Y40" s="31" t="s">
        <v>125</v>
      </c>
      <c r="Z40" s="31" t="s">
        <v>125</v>
      </c>
      <c r="AA40" s="32" t="s">
        <v>125</v>
      </c>
      <c r="AB40" s="32" t="s">
        <v>125</v>
      </c>
      <c r="AC40" s="32" t="s">
        <v>125</v>
      </c>
      <c r="AD40" s="32" t="s">
        <v>125</v>
      </c>
      <c r="AE40" s="32" t="s">
        <v>125</v>
      </c>
      <c r="AF40" s="31" t="s">
        <v>125</v>
      </c>
      <c r="AG40" s="31" t="s">
        <v>125</v>
      </c>
      <c r="AH40" s="31" t="s">
        <v>125</v>
      </c>
      <c r="AI40" s="31" t="s">
        <v>125</v>
      </c>
      <c r="AJ40" s="31" t="s">
        <v>125</v>
      </c>
      <c r="AK40" s="31" t="s">
        <v>125</v>
      </c>
      <c r="AL40" s="31" t="s">
        <v>125</v>
      </c>
    </row>
    <row r="41" spans="1:38" ht="47.25" x14ac:dyDescent="0.25">
      <c r="A41" s="22" t="s">
        <v>101</v>
      </c>
      <c r="B41" s="27" t="s">
        <v>102</v>
      </c>
      <c r="C41" s="24" t="s">
        <v>60</v>
      </c>
      <c r="D41" s="30">
        <f>SUM(D42:D44)</f>
        <v>1.5</v>
      </c>
      <c r="E41" s="30">
        <f>SUM(E42:E44)</f>
        <v>19.278420269999994</v>
      </c>
      <c r="F41" s="32" t="s">
        <v>125</v>
      </c>
      <c r="G41" s="32" t="s">
        <v>125</v>
      </c>
      <c r="H41" s="32" t="s">
        <v>125</v>
      </c>
      <c r="I41" s="32" t="s">
        <v>125</v>
      </c>
      <c r="J41" s="32" t="s">
        <v>125</v>
      </c>
      <c r="K41" s="30">
        <f>SUM(K42:K44)</f>
        <v>1.05</v>
      </c>
      <c r="L41" s="30">
        <f>SUM(L42:L44)</f>
        <v>66.797651819999984</v>
      </c>
      <c r="M41" s="32" t="s">
        <v>125</v>
      </c>
      <c r="N41" s="32" t="s">
        <v>125</v>
      </c>
      <c r="O41" s="32" t="s">
        <v>125</v>
      </c>
      <c r="P41" s="32" t="s">
        <v>125</v>
      </c>
      <c r="Q41" s="32" t="s">
        <v>125</v>
      </c>
      <c r="R41" s="30">
        <f>SUM(R42:R44)</f>
        <v>0.498</v>
      </c>
      <c r="S41" s="30">
        <f>SUM(S42:S44)</f>
        <v>74.990915459999997</v>
      </c>
      <c r="T41" s="32" t="s">
        <v>125</v>
      </c>
      <c r="U41" s="32" t="s">
        <v>125</v>
      </c>
      <c r="V41" s="32" t="s">
        <v>125</v>
      </c>
      <c r="W41" s="32" t="s">
        <v>125</v>
      </c>
      <c r="X41" s="32" t="s">
        <v>125</v>
      </c>
      <c r="Y41" s="30">
        <f>SUM(Y42:Y44)</f>
        <v>0</v>
      </c>
      <c r="Z41" s="30">
        <f>SUM(Z42:Z44)</f>
        <v>44.127365379999993</v>
      </c>
      <c r="AA41" s="32" t="s">
        <v>125</v>
      </c>
      <c r="AB41" s="32" t="s">
        <v>125</v>
      </c>
      <c r="AC41" s="32" t="s">
        <v>125</v>
      </c>
      <c r="AD41" s="32" t="s">
        <v>125</v>
      </c>
      <c r="AE41" s="32" t="s">
        <v>125</v>
      </c>
      <c r="AF41" s="30">
        <f>SUM(AF42:AF44)</f>
        <v>3.048</v>
      </c>
      <c r="AG41" s="30">
        <f>SUM(AG42:AG44)</f>
        <v>205.19435292999998</v>
      </c>
      <c r="AH41" s="31" t="s">
        <v>125</v>
      </c>
      <c r="AI41" s="31" t="s">
        <v>125</v>
      </c>
      <c r="AJ41" s="31" t="s">
        <v>125</v>
      </c>
      <c r="AK41" s="31" t="s">
        <v>125</v>
      </c>
      <c r="AL41" s="31" t="s">
        <v>125</v>
      </c>
    </row>
    <row r="42" spans="1:38" ht="63" x14ac:dyDescent="0.25">
      <c r="A42" s="22" t="s">
        <v>101</v>
      </c>
      <c r="B42" s="29" t="s">
        <v>103</v>
      </c>
      <c r="C42" s="24" t="s">
        <v>104</v>
      </c>
      <c r="D42" s="30">
        <v>0</v>
      </c>
      <c r="E42" s="30">
        <v>0</v>
      </c>
      <c r="F42" s="32" t="s">
        <v>125</v>
      </c>
      <c r="G42" s="32" t="s">
        <v>125</v>
      </c>
      <c r="H42" s="32" t="s">
        <v>125</v>
      </c>
      <c r="I42" s="32" t="s">
        <v>125</v>
      </c>
      <c r="J42" s="32" t="s">
        <v>125</v>
      </c>
      <c r="K42" s="30">
        <v>0</v>
      </c>
      <c r="L42" s="30">
        <v>0.68773023999999994</v>
      </c>
      <c r="M42" s="32" t="s">
        <v>125</v>
      </c>
      <c r="N42" s="32" t="s">
        <v>125</v>
      </c>
      <c r="O42" s="32" t="s">
        <v>125</v>
      </c>
      <c r="P42" s="32" t="s">
        <v>125</v>
      </c>
      <c r="Q42" s="32" t="s">
        <v>125</v>
      </c>
      <c r="R42" s="30">
        <v>0</v>
      </c>
      <c r="S42" s="30">
        <v>4.5038827599999998</v>
      </c>
      <c r="T42" s="32" t="s">
        <v>125</v>
      </c>
      <c r="U42" s="32" t="s">
        <v>125</v>
      </c>
      <c r="V42" s="32" t="s">
        <v>125</v>
      </c>
      <c r="W42" s="32" t="s">
        <v>125</v>
      </c>
      <c r="X42" s="32" t="s">
        <v>125</v>
      </c>
      <c r="Y42" s="30">
        <v>0</v>
      </c>
      <c r="Z42" s="30">
        <v>0</v>
      </c>
      <c r="AA42" s="32" t="s">
        <v>125</v>
      </c>
      <c r="AB42" s="32" t="s">
        <v>125</v>
      </c>
      <c r="AC42" s="32" t="s">
        <v>125</v>
      </c>
      <c r="AD42" s="32" t="s">
        <v>125</v>
      </c>
      <c r="AE42" s="32" t="s">
        <v>125</v>
      </c>
      <c r="AF42" s="30">
        <f t="shared" ref="AF42:AG44" si="0">SUM(D42,K42,R42,Y42)</f>
        <v>0</v>
      </c>
      <c r="AG42" s="30">
        <f t="shared" si="0"/>
        <v>5.1916129999999994</v>
      </c>
      <c r="AH42" s="31" t="s">
        <v>125</v>
      </c>
      <c r="AI42" s="31" t="s">
        <v>125</v>
      </c>
      <c r="AJ42" s="31" t="s">
        <v>125</v>
      </c>
      <c r="AK42" s="31" t="s">
        <v>125</v>
      </c>
      <c r="AL42" s="31" t="s">
        <v>125</v>
      </c>
    </row>
    <row r="43" spans="1:38" ht="31.5" x14ac:dyDescent="0.25">
      <c r="A43" s="22" t="s">
        <v>101</v>
      </c>
      <c r="B43" s="29" t="s">
        <v>105</v>
      </c>
      <c r="C43" s="24" t="s">
        <v>106</v>
      </c>
      <c r="D43" s="30">
        <v>0</v>
      </c>
      <c r="E43" s="30">
        <v>0</v>
      </c>
      <c r="F43" s="32" t="s">
        <v>125</v>
      </c>
      <c r="G43" s="32" t="s">
        <v>125</v>
      </c>
      <c r="H43" s="32" t="s">
        <v>125</v>
      </c>
      <c r="I43" s="32" t="s">
        <v>125</v>
      </c>
      <c r="J43" s="32" t="s">
        <v>125</v>
      </c>
      <c r="K43" s="30">
        <v>0</v>
      </c>
      <c r="L43" s="30">
        <v>0</v>
      </c>
      <c r="M43" s="32" t="s">
        <v>125</v>
      </c>
      <c r="N43" s="32" t="s">
        <v>125</v>
      </c>
      <c r="O43" s="32" t="s">
        <v>125</v>
      </c>
      <c r="P43" s="32" t="s">
        <v>125</v>
      </c>
      <c r="Q43" s="32" t="s">
        <v>125</v>
      </c>
      <c r="R43" s="30">
        <v>0</v>
      </c>
      <c r="S43" s="30">
        <v>4.3771111200000004</v>
      </c>
      <c r="T43" s="32" t="s">
        <v>125</v>
      </c>
      <c r="U43" s="32" t="s">
        <v>125</v>
      </c>
      <c r="V43" s="32" t="s">
        <v>125</v>
      </c>
      <c r="W43" s="32" t="s">
        <v>125</v>
      </c>
      <c r="X43" s="32" t="s">
        <v>125</v>
      </c>
      <c r="Y43" s="30">
        <v>0</v>
      </c>
      <c r="Z43" s="30">
        <v>0</v>
      </c>
      <c r="AA43" s="32" t="s">
        <v>125</v>
      </c>
      <c r="AB43" s="32" t="s">
        <v>125</v>
      </c>
      <c r="AC43" s="32" t="s">
        <v>125</v>
      </c>
      <c r="AD43" s="32" t="s">
        <v>125</v>
      </c>
      <c r="AE43" s="32" t="s">
        <v>125</v>
      </c>
      <c r="AF43" s="30">
        <f t="shared" si="0"/>
        <v>0</v>
      </c>
      <c r="AG43" s="30">
        <f t="shared" si="0"/>
        <v>4.3771111200000004</v>
      </c>
      <c r="AH43" s="31" t="s">
        <v>125</v>
      </c>
      <c r="AI43" s="31" t="s">
        <v>125</v>
      </c>
      <c r="AJ43" s="31" t="s">
        <v>125</v>
      </c>
      <c r="AK43" s="31" t="s">
        <v>125</v>
      </c>
      <c r="AL43" s="31" t="s">
        <v>125</v>
      </c>
    </row>
    <row r="44" spans="1:38" ht="63" x14ac:dyDescent="0.25">
      <c r="A44" s="22" t="s">
        <v>101</v>
      </c>
      <c r="B44" s="29" t="s">
        <v>107</v>
      </c>
      <c r="C44" s="24" t="s">
        <v>108</v>
      </c>
      <c r="D44" s="30">
        <v>1.5</v>
      </c>
      <c r="E44" s="30">
        <v>19.278420269999994</v>
      </c>
      <c r="F44" s="32" t="s">
        <v>125</v>
      </c>
      <c r="G44" s="32" t="s">
        <v>125</v>
      </c>
      <c r="H44" s="32" t="s">
        <v>125</v>
      </c>
      <c r="I44" s="32" t="s">
        <v>125</v>
      </c>
      <c r="J44" s="32" t="s">
        <v>125</v>
      </c>
      <c r="K44" s="30">
        <v>1.05</v>
      </c>
      <c r="L44" s="30">
        <v>66.109921579999991</v>
      </c>
      <c r="M44" s="32" t="s">
        <v>125</v>
      </c>
      <c r="N44" s="32" t="s">
        <v>125</v>
      </c>
      <c r="O44" s="32" t="s">
        <v>125</v>
      </c>
      <c r="P44" s="32" t="s">
        <v>125</v>
      </c>
      <c r="Q44" s="32" t="s">
        <v>125</v>
      </c>
      <c r="R44" s="30">
        <v>0.498</v>
      </c>
      <c r="S44" s="30">
        <v>66.109921579999991</v>
      </c>
      <c r="T44" s="32" t="s">
        <v>125</v>
      </c>
      <c r="U44" s="32" t="s">
        <v>125</v>
      </c>
      <c r="V44" s="32" t="s">
        <v>125</v>
      </c>
      <c r="W44" s="32" t="s">
        <v>125</v>
      </c>
      <c r="X44" s="32" t="s">
        <v>125</v>
      </c>
      <c r="Y44" s="30">
        <v>0</v>
      </c>
      <c r="Z44" s="30">
        <v>44.127365379999993</v>
      </c>
      <c r="AA44" s="32" t="s">
        <v>125</v>
      </c>
      <c r="AB44" s="32" t="s">
        <v>125</v>
      </c>
      <c r="AC44" s="32" t="s">
        <v>125</v>
      </c>
      <c r="AD44" s="32" t="s">
        <v>125</v>
      </c>
      <c r="AE44" s="32" t="s">
        <v>125</v>
      </c>
      <c r="AF44" s="30">
        <f t="shared" si="0"/>
        <v>3.048</v>
      </c>
      <c r="AG44" s="30">
        <f t="shared" si="0"/>
        <v>195.62562880999997</v>
      </c>
      <c r="AH44" s="31" t="s">
        <v>125</v>
      </c>
      <c r="AI44" s="31" t="s">
        <v>125</v>
      </c>
      <c r="AJ44" s="31" t="s">
        <v>125</v>
      </c>
      <c r="AK44" s="31" t="s">
        <v>125</v>
      </c>
      <c r="AL44" s="31" t="s">
        <v>125</v>
      </c>
    </row>
    <row r="45" spans="1:38" ht="47.25" x14ac:dyDescent="0.25">
      <c r="A45" s="22" t="s">
        <v>109</v>
      </c>
      <c r="B45" s="27" t="s">
        <v>110</v>
      </c>
      <c r="C45" s="24" t="s">
        <v>60</v>
      </c>
      <c r="D45" s="30">
        <f>SUM(D46,D47)</f>
        <v>0</v>
      </c>
      <c r="E45" s="30">
        <f>SUM(E46,E47)</f>
        <v>0</v>
      </c>
      <c r="F45" s="32" t="s">
        <v>125</v>
      </c>
      <c r="G45" s="32" t="s">
        <v>125</v>
      </c>
      <c r="H45" s="32" t="s">
        <v>125</v>
      </c>
      <c r="I45" s="32" t="s">
        <v>125</v>
      </c>
      <c r="J45" s="32" t="s">
        <v>125</v>
      </c>
      <c r="K45" s="30">
        <f>SUM(K46,K47)</f>
        <v>0</v>
      </c>
      <c r="L45" s="30">
        <f>SUM(L46,L47)</f>
        <v>0</v>
      </c>
      <c r="M45" s="32" t="s">
        <v>125</v>
      </c>
      <c r="N45" s="32" t="s">
        <v>125</v>
      </c>
      <c r="O45" s="32" t="s">
        <v>125</v>
      </c>
      <c r="P45" s="32" t="s">
        <v>125</v>
      </c>
      <c r="Q45" s="32" t="s">
        <v>125</v>
      </c>
      <c r="R45" s="30">
        <f>SUM(R46,R47)</f>
        <v>0</v>
      </c>
      <c r="S45" s="30">
        <f>SUM(S46,S47)</f>
        <v>0</v>
      </c>
      <c r="T45" s="32" t="s">
        <v>125</v>
      </c>
      <c r="U45" s="32" t="s">
        <v>125</v>
      </c>
      <c r="V45" s="32" t="s">
        <v>125</v>
      </c>
      <c r="W45" s="32" t="s">
        <v>125</v>
      </c>
      <c r="X45" s="32" t="s">
        <v>125</v>
      </c>
      <c r="Y45" s="30">
        <f>SUM(Y46,Y47)</f>
        <v>0</v>
      </c>
      <c r="Z45" s="30">
        <f>SUM(Z46,Z47)</f>
        <v>0</v>
      </c>
      <c r="AA45" s="32" t="s">
        <v>125</v>
      </c>
      <c r="AB45" s="32" t="s">
        <v>125</v>
      </c>
      <c r="AC45" s="32" t="s">
        <v>125</v>
      </c>
      <c r="AD45" s="32" t="s">
        <v>125</v>
      </c>
      <c r="AE45" s="32" t="s">
        <v>125</v>
      </c>
      <c r="AF45" s="30">
        <f>SUM(AF46,AF47)</f>
        <v>0</v>
      </c>
      <c r="AG45" s="30">
        <f>SUM(AG46,AG47)</f>
        <v>0</v>
      </c>
      <c r="AH45" s="31" t="s">
        <v>125</v>
      </c>
      <c r="AI45" s="31" t="s">
        <v>125</v>
      </c>
      <c r="AJ45" s="31" t="s">
        <v>125</v>
      </c>
      <c r="AK45" s="31" t="s">
        <v>125</v>
      </c>
      <c r="AL45" s="31" t="s">
        <v>125</v>
      </c>
    </row>
    <row r="46" spans="1:38" ht="78.75" x14ac:dyDescent="0.25">
      <c r="A46" s="22" t="s">
        <v>111</v>
      </c>
      <c r="B46" s="28" t="s">
        <v>112</v>
      </c>
      <c r="C46" s="24" t="s">
        <v>60</v>
      </c>
      <c r="D46" s="31" t="s">
        <v>125</v>
      </c>
      <c r="E46" s="31" t="s">
        <v>125</v>
      </c>
      <c r="F46" s="32" t="s">
        <v>125</v>
      </c>
      <c r="G46" s="32" t="s">
        <v>125</v>
      </c>
      <c r="H46" s="32" t="s">
        <v>125</v>
      </c>
      <c r="I46" s="32" t="s">
        <v>125</v>
      </c>
      <c r="J46" s="32" t="s">
        <v>125</v>
      </c>
      <c r="K46" s="31" t="s">
        <v>125</v>
      </c>
      <c r="L46" s="31" t="s">
        <v>125</v>
      </c>
      <c r="M46" s="32" t="s">
        <v>125</v>
      </c>
      <c r="N46" s="32" t="s">
        <v>125</v>
      </c>
      <c r="O46" s="32" t="s">
        <v>125</v>
      </c>
      <c r="P46" s="32" t="s">
        <v>125</v>
      </c>
      <c r="Q46" s="32" t="s">
        <v>125</v>
      </c>
      <c r="R46" s="31" t="s">
        <v>125</v>
      </c>
      <c r="S46" s="31" t="s">
        <v>125</v>
      </c>
      <c r="T46" s="32" t="s">
        <v>125</v>
      </c>
      <c r="U46" s="32" t="s">
        <v>125</v>
      </c>
      <c r="V46" s="32" t="s">
        <v>125</v>
      </c>
      <c r="W46" s="32" t="s">
        <v>125</v>
      </c>
      <c r="X46" s="32" t="s">
        <v>125</v>
      </c>
      <c r="Y46" s="31" t="s">
        <v>125</v>
      </c>
      <c r="Z46" s="31" t="s">
        <v>125</v>
      </c>
      <c r="AA46" s="32" t="s">
        <v>125</v>
      </c>
      <c r="AB46" s="32" t="s">
        <v>125</v>
      </c>
      <c r="AC46" s="32" t="s">
        <v>125</v>
      </c>
      <c r="AD46" s="32" t="s">
        <v>125</v>
      </c>
      <c r="AE46" s="32" t="s">
        <v>125</v>
      </c>
      <c r="AF46" s="31" t="s">
        <v>125</v>
      </c>
      <c r="AG46" s="31" t="s">
        <v>125</v>
      </c>
      <c r="AH46" s="31" t="s">
        <v>125</v>
      </c>
      <c r="AI46" s="31" t="s">
        <v>125</v>
      </c>
      <c r="AJ46" s="31" t="s">
        <v>125</v>
      </c>
      <c r="AK46" s="31" t="s">
        <v>125</v>
      </c>
      <c r="AL46" s="31" t="s">
        <v>125</v>
      </c>
    </row>
    <row r="47" spans="1:38" ht="63" x14ac:dyDescent="0.25">
      <c r="A47" s="22" t="s">
        <v>113</v>
      </c>
      <c r="B47" s="28" t="s">
        <v>114</v>
      </c>
      <c r="C47" s="24" t="s">
        <v>60</v>
      </c>
      <c r="D47" s="30">
        <f>D48</f>
        <v>0</v>
      </c>
      <c r="E47" s="30">
        <f>E48</f>
        <v>0</v>
      </c>
      <c r="F47" s="32" t="s">
        <v>125</v>
      </c>
      <c r="G47" s="32" t="s">
        <v>125</v>
      </c>
      <c r="H47" s="32" t="s">
        <v>125</v>
      </c>
      <c r="I47" s="32" t="s">
        <v>125</v>
      </c>
      <c r="J47" s="32" t="s">
        <v>125</v>
      </c>
      <c r="K47" s="30">
        <f>K48</f>
        <v>0</v>
      </c>
      <c r="L47" s="30">
        <f>L48</f>
        <v>0</v>
      </c>
      <c r="M47" s="32" t="s">
        <v>125</v>
      </c>
      <c r="N47" s="32" t="s">
        <v>125</v>
      </c>
      <c r="O47" s="32" t="s">
        <v>125</v>
      </c>
      <c r="P47" s="32" t="s">
        <v>125</v>
      </c>
      <c r="Q47" s="32" t="s">
        <v>125</v>
      </c>
      <c r="R47" s="30">
        <f>R48</f>
        <v>0</v>
      </c>
      <c r="S47" s="30">
        <f>S48</f>
        <v>0</v>
      </c>
      <c r="T47" s="32" t="s">
        <v>125</v>
      </c>
      <c r="U47" s="32" t="s">
        <v>125</v>
      </c>
      <c r="V47" s="32" t="s">
        <v>125</v>
      </c>
      <c r="W47" s="32" t="s">
        <v>125</v>
      </c>
      <c r="X47" s="32" t="s">
        <v>125</v>
      </c>
      <c r="Y47" s="30">
        <f>Y48</f>
        <v>0</v>
      </c>
      <c r="Z47" s="30">
        <f>Z48</f>
        <v>0</v>
      </c>
      <c r="AA47" s="32" t="s">
        <v>125</v>
      </c>
      <c r="AB47" s="32" t="s">
        <v>125</v>
      </c>
      <c r="AC47" s="32" t="s">
        <v>125</v>
      </c>
      <c r="AD47" s="32" t="s">
        <v>125</v>
      </c>
      <c r="AE47" s="32" t="s">
        <v>125</v>
      </c>
      <c r="AF47" s="30">
        <f>AF48</f>
        <v>0</v>
      </c>
      <c r="AG47" s="30">
        <f>AG48</f>
        <v>0</v>
      </c>
      <c r="AH47" s="31" t="s">
        <v>125</v>
      </c>
      <c r="AI47" s="31" t="s">
        <v>125</v>
      </c>
      <c r="AJ47" s="31" t="s">
        <v>125</v>
      </c>
      <c r="AK47" s="31" t="s">
        <v>125</v>
      </c>
      <c r="AL47" s="31" t="s">
        <v>125</v>
      </c>
    </row>
    <row r="48" spans="1:38" ht="94.5" x14ac:dyDescent="0.25">
      <c r="A48" s="22" t="s">
        <v>113</v>
      </c>
      <c r="B48" s="29" t="s">
        <v>115</v>
      </c>
      <c r="C48" s="24" t="s">
        <v>116</v>
      </c>
      <c r="D48" s="30">
        <v>0</v>
      </c>
      <c r="E48" s="30">
        <v>0</v>
      </c>
      <c r="F48" s="32" t="s">
        <v>125</v>
      </c>
      <c r="G48" s="32" t="s">
        <v>125</v>
      </c>
      <c r="H48" s="32" t="s">
        <v>125</v>
      </c>
      <c r="I48" s="32" t="s">
        <v>125</v>
      </c>
      <c r="J48" s="32" t="s">
        <v>125</v>
      </c>
      <c r="K48" s="30">
        <v>0</v>
      </c>
      <c r="L48" s="30">
        <v>0</v>
      </c>
      <c r="M48" s="32" t="s">
        <v>125</v>
      </c>
      <c r="N48" s="32" t="s">
        <v>125</v>
      </c>
      <c r="O48" s="32" t="s">
        <v>125</v>
      </c>
      <c r="P48" s="32" t="s">
        <v>125</v>
      </c>
      <c r="Q48" s="32" t="s">
        <v>125</v>
      </c>
      <c r="R48" s="30">
        <v>0</v>
      </c>
      <c r="S48" s="30">
        <v>0</v>
      </c>
      <c r="T48" s="32" t="s">
        <v>125</v>
      </c>
      <c r="U48" s="32" t="s">
        <v>125</v>
      </c>
      <c r="V48" s="32" t="s">
        <v>125</v>
      </c>
      <c r="W48" s="32" t="s">
        <v>125</v>
      </c>
      <c r="X48" s="32" t="s">
        <v>125</v>
      </c>
      <c r="Y48" s="30">
        <v>0</v>
      </c>
      <c r="Z48" s="30">
        <v>0</v>
      </c>
      <c r="AA48" s="32" t="s">
        <v>125</v>
      </c>
      <c r="AB48" s="32" t="s">
        <v>125</v>
      </c>
      <c r="AC48" s="32" t="s">
        <v>125</v>
      </c>
      <c r="AD48" s="32" t="s">
        <v>125</v>
      </c>
      <c r="AE48" s="32" t="s">
        <v>125</v>
      </c>
      <c r="AF48" s="30">
        <f>SUM(D48,K48,R48,Y48)</f>
        <v>0</v>
      </c>
      <c r="AG48" s="30">
        <f>SUM(E48,L48,S48,Z48)</f>
        <v>0</v>
      </c>
      <c r="AH48" s="31" t="s">
        <v>125</v>
      </c>
      <c r="AI48" s="31" t="s">
        <v>125</v>
      </c>
      <c r="AJ48" s="31" t="s">
        <v>125</v>
      </c>
      <c r="AK48" s="31" t="s">
        <v>125</v>
      </c>
      <c r="AL48" s="31" t="s">
        <v>125</v>
      </c>
    </row>
    <row r="49" spans="1:38" ht="63" x14ac:dyDescent="0.25">
      <c r="A49" s="22" t="s">
        <v>117</v>
      </c>
      <c r="B49" s="26" t="s">
        <v>118</v>
      </c>
      <c r="C49" s="24" t="s">
        <v>60</v>
      </c>
      <c r="D49" s="31" t="s">
        <v>125</v>
      </c>
      <c r="E49" s="31" t="s">
        <v>125</v>
      </c>
      <c r="F49" s="32" t="s">
        <v>125</v>
      </c>
      <c r="G49" s="32" t="s">
        <v>125</v>
      </c>
      <c r="H49" s="32" t="s">
        <v>125</v>
      </c>
      <c r="I49" s="32" t="s">
        <v>125</v>
      </c>
      <c r="J49" s="32" t="s">
        <v>125</v>
      </c>
      <c r="K49" s="31" t="s">
        <v>125</v>
      </c>
      <c r="L49" s="31" t="s">
        <v>125</v>
      </c>
      <c r="M49" s="32" t="s">
        <v>125</v>
      </c>
      <c r="N49" s="32" t="s">
        <v>125</v>
      </c>
      <c r="O49" s="32" t="s">
        <v>125</v>
      </c>
      <c r="P49" s="32" t="s">
        <v>125</v>
      </c>
      <c r="Q49" s="32" t="s">
        <v>125</v>
      </c>
      <c r="R49" s="31" t="s">
        <v>125</v>
      </c>
      <c r="S49" s="31" t="s">
        <v>125</v>
      </c>
      <c r="T49" s="32" t="s">
        <v>125</v>
      </c>
      <c r="U49" s="32" t="s">
        <v>125</v>
      </c>
      <c r="V49" s="32" t="s">
        <v>125</v>
      </c>
      <c r="W49" s="32" t="s">
        <v>125</v>
      </c>
      <c r="X49" s="32" t="s">
        <v>125</v>
      </c>
      <c r="Y49" s="31" t="s">
        <v>125</v>
      </c>
      <c r="Z49" s="31" t="s">
        <v>125</v>
      </c>
      <c r="AA49" s="32" t="s">
        <v>125</v>
      </c>
      <c r="AB49" s="32" t="s">
        <v>125</v>
      </c>
      <c r="AC49" s="32" t="s">
        <v>125</v>
      </c>
      <c r="AD49" s="32" t="s">
        <v>125</v>
      </c>
      <c r="AE49" s="32" t="s">
        <v>125</v>
      </c>
      <c r="AF49" s="31" t="s">
        <v>125</v>
      </c>
      <c r="AG49" s="31" t="s">
        <v>125</v>
      </c>
      <c r="AH49" s="31" t="s">
        <v>125</v>
      </c>
      <c r="AI49" s="31" t="s">
        <v>125</v>
      </c>
      <c r="AJ49" s="31" t="s">
        <v>125</v>
      </c>
      <c r="AK49" s="31" t="s">
        <v>125</v>
      </c>
      <c r="AL49" s="31" t="s">
        <v>125</v>
      </c>
    </row>
    <row r="50" spans="1:38" ht="31.5" x14ac:dyDescent="0.25">
      <c r="A50" s="22" t="s">
        <v>119</v>
      </c>
      <c r="B50" s="26" t="s">
        <v>120</v>
      </c>
      <c r="C50" s="24" t="s">
        <v>60</v>
      </c>
      <c r="D50" s="30">
        <f>SUM(D51:D51)</f>
        <v>0</v>
      </c>
      <c r="E50" s="30">
        <f>SUM(E51:E51)</f>
        <v>0</v>
      </c>
      <c r="F50" s="32" t="s">
        <v>125</v>
      </c>
      <c r="G50" s="32" t="s">
        <v>125</v>
      </c>
      <c r="H50" s="32" t="s">
        <v>125</v>
      </c>
      <c r="I50" s="32" t="s">
        <v>125</v>
      </c>
      <c r="J50" s="32" t="s">
        <v>125</v>
      </c>
      <c r="K50" s="30">
        <f>SUM(K51:K51)</f>
        <v>0</v>
      </c>
      <c r="L50" s="30">
        <f>SUM(L51:L51)</f>
        <v>0</v>
      </c>
      <c r="M50" s="32" t="s">
        <v>125</v>
      </c>
      <c r="N50" s="32" t="s">
        <v>125</v>
      </c>
      <c r="O50" s="32" t="s">
        <v>125</v>
      </c>
      <c r="P50" s="32" t="s">
        <v>125</v>
      </c>
      <c r="Q50" s="32" t="s">
        <v>125</v>
      </c>
      <c r="R50" s="30">
        <f>SUM(R51:R51)</f>
        <v>0</v>
      </c>
      <c r="S50" s="30">
        <f>SUM(S51:S51)</f>
        <v>0</v>
      </c>
      <c r="T50" s="32" t="s">
        <v>125</v>
      </c>
      <c r="U50" s="32" t="s">
        <v>125</v>
      </c>
      <c r="V50" s="32" t="s">
        <v>125</v>
      </c>
      <c r="W50" s="32" t="s">
        <v>125</v>
      </c>
      <c r="X50" s="32" t="s">
        <v>125</v>
      </c>
      <c r="Y50" s="30">
        <f>SUM(Y51:Y51)</f>
        <v>0</v>
      </c>
      <c r="Z50" s="30">
        <f>SUM(Z51:Z51)</f>
        <v>0</v>
      </c>
      <c r="AA50" s="32" t="s">
        <v>125</v>
      </c>
      <c r="AB50" s="32" t="s">
        <v>125</v>
      </c>
      <c r="AC50" s="32" t="s">
        <v>125</v>
      </c>
      <c r="AD50" s="32" t="s">
        <v>125</v>
      </c>
      <c r="AE50" s="32" t="s">
        <v>125</v>
      </c>
      <c r="AF50" s="30">
        <f>SUM(AF51:AF51)</f>
        <v>0</v>
      </c>
      <c r="AG50" s="30">
        <f>SUM(AG51:AG51)</f>
        <v>0</v>
      </c>
      <c r="AH50" s="31" t="s">
        <v>125</v>
      </c>
      <c r="AI50" s="31" t="s">
        <v>125</v>
      </c>
      <c r="AJ50" s="31" t="s">
        <v>125</v>
      </c>
      <c r="AK50" s="31" t="s">
        <v>125</v>
      </c>
      <c r="AL50" s="31" t="s">
        <v>125</v>
      </c>
    </row>
    <row r="51" spans="1:38" ht="63" x14ac:dyDescent="0.25">
      <c r="A51" s="22" t="s">
        <v>119</v>
      </c>
      <c r="B51" s="29" t="s">
        <v>121</v>
      </c>
      <c r="C51" s="24" t="s">
        <v>122</v>
      </c>
      <c r="D51" s="30">
        <v>0</v>
      </c>
      <c r="E51" s="30">
        <v>0</v>
      </c>
      <c r="F51" s="32" t="s">
        <v>125</v>
      </c>
      <c r="G51" s="32" t="s">
        <v>125</v>
      </c>
      <c r="H51" s="32" t="s">
        <v>125</v>
      </c>
      <c r="I51" s="32" t="s">
        <v>125</v>
      </c>
      <c r="J51" s="32" t="s">
        <v>125</v>
      </c>
      <c r="K51" s="30">
        <v>0</v>
      </c>
      <c r="L51" s="30">
        <v>0</v>
      </c>
      <c r="M51" s="32" t="s">
        <v>125</v>
      </c>
      <c r="N51" s="32" t="s">
        <v>125</v>
      </c>
      <c r="O51" s="32" t="s">
        <v>125</v>
      </c>
      <c r="P51" s="32" t="s">
        <v>125</v>
      </c>
      <c r="Q51" s="32" t="s">
        <v>125</v>
      </c>
      <c r="R51" s="30">
        <v>0</v>
      </c>
      <c r="S51" s="30">
        <v>0</v>
      </c>
      <c r="T51" s="32" t="s">
        <v>125</v>
      </c>
      <c r="U51" s="32" t="s">
        <v>125</v>
      </c>
      <c r="V51" s="32" t="s">
        <v>125</v>
      </c>
      <c r="W51" s="32" t="s">
        <v>125</v>
      </c>
      <c r="X51" s="32" t="s">
        <v>125</v>
      </c>
      <c r="Y51" s="30">
        <v>0</v>
      </c>
      <c r="Z51" s="30">
        <v>0</v>
      </c>
      <c r="AA51" s="32" t="s">
        <v>125</v>
      </c>
      <c r="AB51" s="32" t="s">
        <v>125</v>
      </c>
      <c r="AC51" s="32" t="s">
        <v>125</v>
      </c>
      <c r="AD51" s="32" t="s">
        <v>125</v>
      </c>
      <c r="AE51" s="32" t="s">
        <v>125</v>
      </c>
      <c r="AF51" s="30">
        <f>SUM(D51,K51,R51,Y51)</f>
        <v>0</v>
      </c>
      <c r="AG51" s="30">
        <f>SUM(E51,L51,S51,Z51)</f>
        <v>0</v>
      </c>
      <c r="AH51" s="31" t="s">
        <v>125</v>
      </c>
      <c r="AI51" s="31" t="s">
        <v>125</v>
      </c>
      <c r="AJ51" s="31" t="s">
        <v>125</v>
      </c>
      <c r="AK51" s="31" t="s">
        <v>125</v>
      </c>
      <c r="AL51" s="31" t="s">
        <v>125</v>
      </c>
    </row>
    <row r="52" spans="1:38" ht="31.5" x14ac:dyDescent="0.25">
      <c r="A52" s="22" t="s">
        <v>123</v>
      </c>
      <c r="B52" s="25" t="s">
        <v>124</v>
      </c>
      <c r="C52" s="24" t="s">
        <v>60</v>
      </c>
      <c r="D52" s="31" t="s">
        <v>125</v>
      </c>
      <c r="E52" s="31" t="s">
        <v>125</v>
      </c>
      <c r="F52" s="32" t="s">
        <v>125</v>
      </c>
      <c r="G52" s="32" t="s">
        <v>125</v>
      </c>
      <c r="H52" s="32" t="s">
        <v>125</v>
      </c>
      <c r="I52" s="32" t="s">
        <v>125</v>
      </c>
      <c r="J52" s="32" t="s">
        <v>125</v>
      </c>
      <c r="K52" s="31" t="s">
        <v>125</v>
      </c>
      <c r="L52" s="31" t="s">
        <v>125</v>
      </c>
      <c r="M52" s="32" t="s">
        <v>125</v>
      </c>
      <c r="N52" s="32" t="s">
        <v>125</v>
      </c>
      <c r="O52" s="32" t="s">
        <v>125</v>
      </c>
      <c r="P52" s="32" t="s">
        <v>125</v>
      </c>
      <c r="Q52" s="32" t="s">
        <v>125</v>
      </c>
      <c r="R52" s="31" t="s">
        <v>125</v>
      </c>
      <c r="S52" s="31" t="s">
        <v>125</v>
      </c>
      <c r="T52" s="32" t="s">
        <v>125</v>
      </c>
      <c r="U52" s="32" t="s">
        <v>125</v>
      </c>
      <c r="V52" s="32" t="s">
        <v>125</v>
      </c>
      <c r="W52" s="32" t="s">
        <v>125</v>
      </c>
      <c r="X52" s="32" t="s">
        <v>125</v>
      </c>
      <c r="Y52" s="31" t="s">
        <v>125</v>
      </c>
      <c r="Z52" s="31" t="s">
        <v>125</v>
      </c>
      <c r="AA52" s="32" t="s">
        <v>125</v>
      </c>
      <c r="AB52" s="32" t="s">
        <v>125</v>
      </c>
      <c r="AC52" s="32" t="s">
        <v>125</v>
      </c>
      <c r="AD52" s="32" t="s">
        <v>125</v>
      </c>
      <c r="AE52" s="32" t="s">
        <v>125</v>
      </c>
      <c r="AF52" s="31" t="s">
        <v>125</v>
      </c>
      <c r="AG52" s="31" t="s">
        <v>125</v>
      </c>
      <c r="AH52" s="31" t="s">
        <v>125</v>
      </c>
      <c r="AI52" s="31" t="s">
        <v>125</v>
      </c>
      <c r="AJ52" s="31" t="s">
        <v>125</v>
      </c>
      <c r="AK52" s="31" t="s">
        <v>125</v>
      </c>
      <c r="AL52" s="31" t="s">
        <v>125</v>
      </c>
    </row>
  </sheetData>
  <mergeCells count="22">
    <mergeCell ref="A12:AL12"/>
    <mergeCell ref="A4:AL4"/>
    <mergeCell ref="A5:AL5"/>
    <mergeCell ref="A7:AL7"/>
    <mergeCell ref="A8:AL8"/>
    <mergeCell ref="A10:AL10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</mergeCells>
  <pageMargins left="0.70866141732283472" right="0.70866141732283472" top="0.74803149606299213" bottom="0.74803149606299213" header="0.31496062992125984" footer="0.31496062992125984"/>
  <pageSetup paperSize="8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</vt:lpstr>
      <vt:lpstr>'5'!Область_печати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 А. Лаптев</dc:creator>
  <cp:lastModifiedBy>Максим А. Лаптев</cp:lastModifiedBy>
  <dcterms:created xsi:type="dcterms:W3CDTF">2024-03-23T07:26:36Z</dcterms:created>
  <dcterms:modified xsi:type="dcterms:W3CDTF">2024-03-31T19:21:27Z</dcterms:modified>
</cp:coreProperties>
</file>