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2\Паспорта ИП\L_3.05_ISUEE\"/>
    </mc:Choice>
  </mc:AlternateContent>
  <xr:revisionPtr revIDLastSave="0" documentId="13_ncr:1_{461F5D80-ECF1-4205-A5CE-92A7DEED1183}"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6" l="1"/>
  <c r="A13" i="16"/>
  <c r="A10" i="16"/>
  <c r="A7" i="16"/>
  <c r="C21" i="16" s="1"/>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E69" i="14" l="1"/>
  <c r="G21" i="14"/>
  <c r="E21" i="14"/>
  <c r="F21" i="14"/>
  <c r="H21" i="14"/>
  <c r="I26" i="14"/>
  <c r="AC21" i="14"/>
  <c r="K69" i="14"/>
  <c r="I69" i="14"/>
  <c r="K21" i="14"/>
  <c r="I21" i="14"/>
  <c r="AG69" i="14"/>
  <c r="AC69" i="14"/>
  <c r="Y69" i="14"/>
  <c r="U69" i="14"/>
  <c r="Q69" i="14"/>
  <c r="A4" i="4"/>
  <c r="A4" i="13"/>
  <c r="A4" i="5"/>
  <c r="K26" i="14" l="1"/>
  <c r="E26" i="14"/>
  <c r="H26" i="14"/>
  <c r="G26" i="14"/>
  <c r="F26" i="14"/>
  <c r="AG26" i="14"/>
  <c r="U26" i="14"/>
  <c r="D68" i="14"/>
  <c r="AL68" i="14"/>
  <c r="AL24" i="14"/>
  <c r="D24" i="14"/>
  <c r="O26" i="14"/>
  <c r="AL27" i="14"/>
  <c r="D27" i="14"/>
  <c r="AC26" i="14"/>
  <c r="AL29" i="14"/>
  <c r="D29" i="14"/>
  <c r="D30" i="14"/>
  <c r="AL30" i="14"/>
  <c r="Y26" i="14"/>
  <c r="AL28" i="14"/>
  <c r="D28" i="14"/>
  <c r="Q26" i="14"/>
  <c r="M26" i="14"/>
  <c r="D70" i="14"/>
  <c r="AL70" i="14"/>
  <c r="C27" i="14"/>
  <c r="AK27" i="14"/>
  <c r="O69" i="14"/>
  <c r="AK70" i="14"/>
  <c r="AK69" i="14" s="1"/>
  <c r="C70" i="14"/>
  <c r="C69" i="14" s="1"/>
  <c r="M69" i="14"/>
  <c r="AK30" i="14"/>
  <c r="C30" i="14"/>
  <c r="AK29" i="14"/>
  <c r="C29" i="14"/>
  <c r="AK68" i="14"/>
  <c r="C68" i="14"/>
  <c r="AK28" i="14"/>
  <c r="C28" i="14"/>
  <c r="C24" i="14"/>
  <c r="AK24" i="14"/>
  <c r="AG21" i="14"/>
  <c r="U21" i="14"/>
  <c r="Q21" i="14"/>
  <c r="Y21" i="14"/>
  <c r="M21" i="14"/>
  <c r="O21" i="14"/>
  <c r="D26" i="14" l="1"/>
  <c r="D69" i="14"/>
  <c r="AL69" i="14"/>
  <c r="AK26" i="14"/>
  <c r="C26" i="14"/>
  <c r="AL26" i="14"/>
  <c r="AL21" i="14"/>
  <c r="AK21" i="14"/>
  <c r="C21" i="14"/>
  <c r="D21" i="14"/>
  <c r="F69" i="14" l="1"/>
  <c r="G69" i="14" l="1"/>
  <c r="H69"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<sst xmlns="http://schemas.openxmlformats.org/spreadsheetml/2006/main" count="4104" uniqueCount="614">
  <si>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</si>
  <si>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</si>
  <si>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</si>
  <si>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</si>
  <si>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</si>
  <si>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</si>
  <si>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</si>
  <si>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</si>
  <si>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</si>
  <si>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</si>
  <si>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</si>
  <si>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</si>
  <si>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</si>
  <si>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</si>
  <si>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</si>
  <si>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</si>
  <si>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</si>
  <si>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</si>
  <si>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</si>
  <si>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</si>
  <si>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</si>
  <si>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</si>
  <si>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</si>
  <si>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</si>
  <si>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</si>
  <si>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</si>
  <si>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</si>
  <si>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</si>
  <si>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</si>
  <si>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</si>
  <si>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</si>
  <si>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</si>
  <si>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</si>
  <si>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</si>
  <si>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</si>
  <si>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</si>
  <si>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</si>
  <si>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</si>
  <si>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</si>
  <si>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</si>
  <si>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</si>
  <si>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</si>
  <si>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</si>
  <si>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</si>
  <si>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</si>
  <si>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</si>
  <si>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</si>
  <si>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</si>
  <si>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</si>
  <si>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</si>
  <si>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</si>
  <si>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</si>
  <si>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</si>
  <si>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</si>
  <si>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</si>
  <si>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</si>
  <si>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</si>
  <si>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</si>
  <si>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</si>
  <si>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</si>
  <si>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</si>
  <si>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</si>
  <si>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</si>
  <si>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</si>
  <si>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</si>
  <si>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</si>
  <si>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</si>
  <si>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</si>
  <si>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</si>
  <si>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</si>
  <si>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</si>
  <si>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</si>
  <si>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</si>
  <si>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</si>
  <si>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</si>
  <si>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</si>
  <si>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</si>
  <si>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</si>
  <si>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</si>
  <si>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</si>
  <si>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</si>
  <si>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</si>
  <si>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</si>
  <si>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</si>
  <si>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</si>
  <si>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</si>
  <si>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</si>
  <si>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</si>
  <si>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</si>
  <si>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</si>
  <si>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</si>
  <si>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</si>
  <si>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</si>
  <si>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</si>
  <si>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</si>
  <si>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</si>
  <si>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</si>
  <si>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</si>
  <si>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</si>
  <si>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</si>
  <si>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</si>
  <si>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</si>
  <si>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</si>
  <si>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</si>
  <si>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</si>
  <si>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</si>
  <si>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</si>
  <si>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</si>
  <si>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</si>
  <si>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</si>
  <si>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</si>
  <si>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</si>
  <si>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</si>
  <si>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</si>
  <si>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</si>
  <si>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</si>
  <si>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</si>
  <si>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</si>
  <si>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</si>
  <si>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</si>
  <si>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</si>
  <si>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</si>
  <si>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</si>
  <si>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</si>
  <si>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</si>
  <si>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</si>
  <si>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</si>
  <si>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</si>
  <si>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</si>
  <si>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</si>
  <si>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</si>
  <si>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</si>
  <si>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</si>
  <si>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</si>
  <si>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</si>
  <si>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</si>
  <si>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</si>
  <si>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</si>
  <si>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</si>
  <si>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</si>
  <si>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</si>
  <si>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</si>
  <si>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</si>
  <si>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</si>
  <si>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</si>
  <si>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</si>
  <si>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</si>
  <si>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</si>
  <si>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</si>
  <si>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</si>
  <si>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</si>
  <si>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</si>
  <si>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</si>
  <si>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</si>
  <si>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</si>
  <si>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</si>
  <si>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</si>
  <si>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</si>
  <si>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</si>
  <si>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</si>
  <si>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</si>
  <si>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</si>
  <si>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</si>
  <si>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</si>
  <si>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</si>
  <si>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</si>
  <si>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</si>
  <si>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</si>
  <si>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</si>
  <si>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</si>
  <si>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</si>
  <si>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</si>
  <si>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</si>
  <si>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</si>
  <si>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</si>
  <si>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</si>
  <si>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</si>
  <si>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</si>
  <si>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</si>
  <si>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</si>
  <si>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</si>
  <si>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</si>
  <si>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</si>
  <si>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</si>
  <si>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</si>
  <si>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</si>
  <si>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</si>
  <si>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</si>
  <si>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</si>
  <si>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</si>
  <si>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</si>
  <si>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</si>
  <si>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</si>
  <si>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</si>
  <si>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</si>
  <si>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</si>
  <si>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</si>
  <si>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</si>
  <si>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</si>
  <si>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</si>
  <si>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</si>
  <si>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</si>
  <si>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</si>
  <si>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</si>
  <si>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</si>
  <si>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</si>
  <si>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</si>
  <si>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</si>
  <si>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</si>
  <si>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</si>
  <si>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</si>
  <si>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</si>
  <si>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</si>
  <si>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</si>
  <si>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</si>
  <si>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</si>
  <si>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</si>
  <si>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</si>
  <si>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</si>
  <si>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</si>
  <si>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</si>
  <si>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</si>
  <si>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</si>
  <si>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</si>
  <si>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</si>
  <si>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</si>
  <si>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</si>
  <si>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</si>
  <si>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</si>
  <si>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</si>
  <si>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</si>
  <si>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</si>
  <si>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</si>
  <si>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</si>
  <si>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</si>
  <si>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</si>
  <si>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</si>
  <si>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</si>
  <si>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</si>
  <si>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</si>
  <si>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</si>
  <si>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</si>
  <si>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</si>
  <si>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</si>
  <si>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</si>
  <si>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</si>
  <si>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</si>
  <si>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</si>
  <si>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</si>
  <si>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</si>
  <si>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</si>
  <si>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</si>
  <si>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</si>
  <si>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</si>
  <si>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</si>
  <si>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</si>
  <si>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</si>
  <si>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</si>
  <si>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</si>
  <si>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</si>
  <si>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</si>
  <si>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</si>
  <si>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</si>
  <si>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</si>
  <si>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</si>
  <si>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</si>
  <si>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</si>
  <si>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</si>
  <si>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</si>
  <si>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</si>
  <si>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</si>
  <si>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</si>
  <si>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</si>
  <si>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</si>
  <si>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</si>
  <si>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</si>
  <si>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</si>
  <si>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</si>
  <si>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</si>
  <si>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</si>
  <si>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</si>
  <si>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</si>
  <si>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</si>
  <si>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</si>
  <si>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</si>
  <si>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</si>
  <si>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</si>
  <si>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</si>
  <si>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</si>
  <si>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</si>
  <si>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</si>
  <si>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</si>
  <si>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</si>
  <si>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</si>
  <si>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</si>
  <si>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</si>
  <si>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</si>
  <si>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</si>
  <si>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</si>
  <si>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</si>
  <si>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</si>
  <si>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</si>
  <si>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</si>
  <si>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</si>
  <si>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</si>
  <si>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</si>
  <si>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</si>
  <si>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</si>
  <si>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</si>
  <si>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</si>
  <si>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</si>
  <si>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</si>
  <si>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</si>
  <si>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</si>
  <si>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</si>
  <si>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</si>
  <si>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</si>
  <si>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</si>
  <si>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</si>
  <si>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</si>
  <si>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</si>
  <si>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</si>
  <si>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</si>
  <si>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</si>
  <si>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</si>
  <si>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</si>
  <si>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</si>
  <si>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</si>
  <si>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</si>
  <si>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</si>
  <si>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</si>
  <si>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</si>
  <si>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</si>
  <si>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</si>
  <si>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</si>
  <si>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</si>
  <si>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</si>
  <si>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</si>
  <si>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</si>
  <si>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</si>
  <si>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</si>
  <si>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</si>
  <si>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</si>
  <si>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</si>
  <si>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</si>
  <si>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</si>
  <si>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</si>
  <si>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</si>
  <si>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</si>
  <si>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</si>
  <si>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</si>
  <si>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</si>
  <si>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</si>
  <si>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</si>
  <si>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</si>
  <si>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</si>
  <si>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</si>
  <si>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</si>
  <si>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</si>
  <si>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</si>
  <si>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</si>
  <si>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</si>
  <si>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</si>
  <si>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</si>
  <si>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</si>
  <si>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</si>
  <si>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</si>
  <si>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</si>
  <si>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</si>
  <si>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</si>
  <si>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</si>
  <si>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</si>
  <si>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</si>
  <si>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</si>
  <si>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</si>
  <si>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</si>
  <si>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</si>
  <si>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</si>
  <si>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</si>
  <si>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</si>
  <si>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</si>
  <si>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</si>
  <si>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</si>
  <si>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</si>
  <si>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</si>
  <si>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</si>
  <si>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</si>
  <si>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</si>
  <si>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</si>
  <si>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</si>
  <si>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</si>
  <si>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</si>
  <si>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</si>
  <si>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</si>
  <si>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</si>
  <si>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</si>
  <si>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</si>
  <si>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</si>
  <si>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</si>
  <si>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</si>
  <si>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</si>
  <si>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</si>
  <si>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</si>
  <si>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</si>
  <si>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</si>
  <si>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</si>
  <si>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</si>
  <si>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</si>
  <si>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</si>
  <si>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</si>
  <si>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</si>
  <si>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</si>
  <si>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</si>
  <si>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</si>
  <si>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</si>
  <si>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</si>
  <si>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</si>
  <si>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</si>
  <si>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</si>
  <si>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</si>
  <si>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</si>
  <si>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</si>
  <si>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</si>
  <si>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</si>
  <si>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</si>
  <si>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</si>
  <si>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</si>
  <si>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</si>
  <si>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</si>
  <si>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</si>
  <si>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</si>
  <si>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</si>
  <si>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</si>
  <si>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</si>
  <si>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</si>
  <si>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</si>
  <si>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</si>
  <si>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</si>
  <si>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</si>
  <si>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</si>
  <si>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</si>
  <si>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</si>
  <si>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</si>
  <si>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</si>
  <si>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</si>
  <si>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</si>
  <si>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</si>
  <si>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</si>
  <si>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</si>
  <si>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</si>
  <si>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</si>
  <si>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</si>
  <si>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</si>
  <si>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</si>
  <si>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</si>
  <si>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</si>
  <si>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</si>
  <si>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</si>
  <si>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</si>
  <si>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</si>
  <si>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</si>
  <si>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</si>
  <si>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</si>
  <si>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</si>
  <si>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</si>
  <si>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</si>
  <si>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</si>
  <si>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</si>
  <si>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</si>
  <si>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</si>
  <si>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</si>
  <si>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</si>
  <si>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</si>
  <si>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</si>
  <si>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</si>
  <si>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</si>
  <si>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</si>
  <si>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</si>
  <si>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</si>
  <si>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</si>
  <si>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</si>
  <si>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</si>
  <si>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</si>
  <si>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</si>
  <si>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</si>
  <si>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</si>
  <si>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</si>
  <si>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</si>
  <si>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</si>
  <si>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</si>
  <si>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</si>
  <si>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</si>
  <si>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</si>
  <si>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</si>
  <si>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</si>
  <si>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</si>
  <si>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</si>
  <si>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</si>
  <si>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</si>
  <si>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</si>
  <si>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</si>
  <si>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</si>
  <si>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</si>
  <si>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</si>
  <si>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</si>
  <si>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</si>
  <si>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</si>
  <si>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</si>
  <si>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</si>
  <si>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</si>
  <si>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</si>
  <si>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</si>
  <si>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</si>
  <si>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</si>
  <si>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</si>
  <si>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</si>
  <si>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</si>
  <si>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</si>
  <si>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</si>
  <si>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</si>
  <si>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</si>
  <si>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</si>
  <si>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</si>
  <si>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</si>
  <si>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</si>
  <si>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</si>
  <si>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</si>
  <si>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</si>
  <si>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</si>
  <si>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</si>
  <si>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</si>
  <si>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</si>
  <si>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</si>
  <si>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</si>
  <si>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</si>
  <si>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</si>
  <si>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</si>
  <si>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</si>
  <si>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</si>
  <si>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</si>
  <si>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</si>
  <si>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</si>
  <si>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</si>
  <si>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</si>
  <si>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</si>
  <si>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</si>
  <si>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</si>
  <si>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</si>
  <si>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</si>
  <si>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</si>
  <si>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</si>
  <si>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</si>
  <si>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</si>
  <si>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</si>
  <si>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</si>
  <si>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</si>
  <si>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</si>
  <si>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</si>
  <si>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</si>
  <si>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</si>
  <si>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</si>
  <si>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</si>
  <si>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</si>
  <si>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</si>
  <si>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</si>
  <si>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</si>
  <si>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</si>
  <si>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</si>
  <si>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</si>
  <si>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</si>
  <si>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</si>
  <si>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</si>
  <si>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</si>
  <si>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</si>
  <si>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</si>
  <si>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</si>
  <si>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</si>
  <si>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</si>
  <si>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</si>
  <si>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</si>
  <si>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</si>
  <si>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</si>
  <si>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</si>
  <si>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</si>
  <si>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</si>
  <si>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</si>
  <si>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</si>
  <si>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</si>
  <si>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</si>
  <si>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</si>
  <si>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</si>
  <si>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</si>
  <si>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</si>
  <si>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плановое значение (с учетом утвержденного плана)</t>
  </si>
  <si>
    <t>плановое значение (с учетом предложения по корректировке утвержденного плана)</t>
  </si>
  <si>
    <t xml:space="preserve">
План (с учетом утвержденного плана)</t>
  </si>
  <si>
    <t>План (с учетом предложения по корректировке утвержденного плана)</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</si>
  <si>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</si>
  <si>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</si>
  <si>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</si>
  <si>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</si>
  <si>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</si>
  <si>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L_3.05_ISUEE</t>
  </si>
  <si>
    <t>Создание интеллектуальной системы учета электрической энергии</t>
  </si>
  <si>
    <t>Инвестиционные проекты в сферах оперативно-диспетчерского управления в электроэнергетике и купле-продаже электрической энергии</t>
  </si>
  <si>
    <t>Исполнение требований федерального законодательства (Федеральный закон от 26.03.2003 №35-ФЗ «Об электроэнергетике» и другие нормативные правовые акты) в части организации коммерческого учета электрической энергии путем создания интеллектуальной системы учета электрической энергии (мощности).</t>
  </si>
  <si>
    <t>Исполнение требований федерального законодательства в части организации коммерческого учета электрической энергии в отношении потребителей в многоквартирных домах на территории Ульяновской области (в зоне деятельности гарантирующего поставщика) путем создания интеллектуальной системы учета электрической энергии (мощности) в соответствии с изменениями в Федеральный закон от 26.03.2003 №35-ФЗ «Об электроэнергетике» и другие нормативные правовые акты. 
Организация безвозмездного предоставления потребителям электрической энергии (мощности) и субъектам электроэнергетики, в отношении которых они обеспечивают коммерческий учет электрической энергии (мощности), минимального набора функций интеллектуальных систем учета электрической энергии (мощности) по всем приборам учета электрической энергии, допускаемым в эксплуатацию для целей коммерческого учета электрической энергии (мощности) на розничных рынках.</t>
  </si>
  <si>
    <t>Исполнение требований федерального законодательства (Федеральный закон от 26.03.2003 №35-ФЗ «Об электроэнергетике» и другие нормативные правовые акты) в части организации коммерческого учета электрической энергии путем создания интеллектуальной системы учета электрической энергии (мощности), повышение точности учета потребляемого ресурса (электрическая энергия), предоставление потребителям электрической энергии (мощности) и субъектам электроэнергетики, в отношении которых они обеспечивают коммерческий учет электрической энергии (мощности), минимального набора функций интеллектуальных систем учета электрической энергии (мощности).</t>
  </si>
  <si>
    <t>Приобретение общедомовых приборов учета электрической энергии полукосвенного включения: 2025 год - 380 шт.; 2026 год - 383 шт.; 2027 год - 399 шт.; 2028 год - 376 шт.; 2029 год - 346 шт. Монтаж общедомовых приборов учета электрической энергии полукосвенного включения: 2025 год - 380 шт.; 2026 год - 383 шт.; 2027 год - 399 шт.; 2028 год - 376 шт.; 2029 год - 346 шт. Приобретение трансформаторов тока для общедомовых приборов учета электрической энергии полукосвенного включения: 2025 год - 1140 шт.; 2026 год - 1149 шт.; 2027 год - 1197 шт.; 2028 год - 1128 шт.; 2029 год - 1038 шт. Монтаж общедомовых приборов учета электрической энергии прямого включения: 2025 год - 476 шт.; 2026 год - 286 шт.; 2027 год - 210 шт.; 2028 год - 222 шт.; 2029 год - 223 шт. Приобретение индивидуальных приборов учета электрической энергии: 2025 год - 15949 шт.; 2026 год - 15045 шт.; 2027 год - 23496 шт.; 2028 год - 31004 шт.; 2029 год - 27089 шт. Монтаж индивидуальных приборов учета электрической энергии: 2025 год - 15949 шт.; 2026 год - 15045 шт.; 2027 год - 23496 шт.; 2028 год - 31004 шт.; 2029 год - 27089 шт. Приобретение общедомовых приборов учета электрической энергии прямого включения: 2025 год - 476 шт.; 2026 год - 286 шт.; 2027 год - 210 шт.; 2028 год - 222 шт.; 2029 год - 223 шт. Приобретение модификаций (модернизация) программного обеспечения SmartGrid: 2025 год - 1 компл.; 2026 год - 1 компл.; 2027 год - 1 компл.; 2028 год - 1 компл.; 2029 год - 1 компл. Приобретение пакета расширений точек учёта программного обеспечения верхнего уровня интеллектуальной системы учета электроэнергии: 2025 год - 50000 шт.; 2026 год - 50000 шт.; 2027 год - 50000 шт.; 2028 год - 50000 шт.; 2029 год - 50000 шт. Приобретение модификаций (модернизация) программного обеспечения верхнего уровня интеллектуальной системы учета электроэнергии: 2025 год - 1 компл.; 2026 год - 1 компл.; 2027 год - 1 компл.; 2028 год - 1 компл.; 2029 год - 1 компл. Приобретение модификаций (модернизация) программного комплекса "Учёт" для УСПД ВАВИОТ: 2027 год - 1 компл.; 2028 год - 1 компл.; 2029 год - 1 компл. Монтаж трансформаторов тока для общедомовых приборов учета электрической энергии полукосвенного включения: 2025 год - 1140 шт.; 2026 год - 1149 шт.; 2027 год - 1197 шт.; 2028 год - 1128 шт.; 2029 год - 1038 шт. Приобретение базовых станций для создания каналов связи интеллектуальной системы учета электрической энергии: 2025 год - 35 шт.; 2026 год - 35 шт.; 2027 год - 35 шт.; 2028 год - 35 шт.; 2029 год - 35 шт. Монтаж базовых станций для создания каналов связи интеллектуальной системы учета электрической энергии: 2025 год - 35 шт.; 2026 год - 35 шт.; 2027 год - 35 шт.; 2028 год - 35 шт.; 2029 год - 35 шт. Приобретение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- 622 шт. Монтаж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- 622 шт. Приобретение трансформаторов тока для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- 1866 шт. Монтаж общедомовых приборов учета электрической энергии прямого включения (корректировка графика реализации инвестиционной программы 2024 года): 2024 год - 509 шт. Приобретение индивидуальных приборов учета электрической энергии (корректировка графика реализации инвестиционной программы 2024 года): 2024 год - 13714 шт. Монтаж индивидуальных приборов учета электрической энергии (корректировка графика реализации инвестиционной программы 2024 года): 2024 год - 13714 шт. Приобретение общедомовых приборов учета электрической энергии прямого включения (корректировка графика реализации инвестиционной программы 2024 года): 2024 год - 509 шт. Приобретение модификаций (модернизация) программного обеспечения SmartGrid (корректировка графика реализации инвестиционной программы 2024 года): 2024 год - 1 компл. Приобретение пакета расширений точек учёта программного обеспечения верхнего уровня интеллектуальной системы учета электроэнергии (корректировка графика реализации инвестиционной программы 2024 года): 2024 год - 43750 шт. Приобретение модификаций (модернизация) программного обеспечения верхнего уровня интеллектуальной системы учета электроэнергии (корректировка графика реализации инвестиционной программы 2024 года): 2024 год - 1 компл. Приобретение программного комплекса "Учёт" для УСПД ВАВИОТ (корректировка графика реализации инвестиционной программы 2024 года): 2024 год - 1 компл. Монтаж трансформаторов тока для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- 1866 шт. Приобретение базовых станций для создания каналов связи интеллектуальной системы учета электрической энергии (корректировка графика реализации инвестиционной программы 2024 года): 2024 год - 50 шт. Монтаж базовых станций для создания каналов связи интеллектуальной системы учета электрической энергии (корректировка графика реализации инвестиционной программы 2024 года): 2024 год - 50 шт.</t>
  </si>
  <si>
    <t>2024-2029 год(ы)</t>
  </si>
  <si>
    <t>Необходимость реализации инвестиционного проекта обусловлена требованиями федерального законодательства, устанавливающими обязанность гарантирующего поставщика обеспечить организацию коммерческого учета электрической энергии посредством создания интеллектуальных систем учета электрической энергии в своей зоне деятельности в отношении потребителей в многоквартирных домах.</t>
  </si>
  <si>
    <t>Планирование</t>
  </si>
  <si>
    <t>Базовые станции - февраль 2024 года; Монтаж индивидуальных приборов учета, общедомовых приборов учета прямого включения, общедомовых приборов учета полукосвенного включения, трансформаторов, базовых станций - февраль 2024 года; Приобретение пакета расширений точек учёта программного обеспечения верхнего уровня интеллектуальной системы учета электроэнергии - март 2024 года; Приобретение индивидуальных приборов учета электрической энергии - февраль 2024 года; Приобретение общедомовых приборов учета электрической энергии - февраль 2024 года; Приобретение модификаций (модернизация) программного обеспечения SmartGrid - март 2024 года; Приобретение модификаций (модернизация) программного комплекса "Учёт" для УСПД ВАВИОТ - март 2024 года; Приобретение модификаций (модернизация) программного обеспечения верхнего уровня интеллектуальной системы учета электроэнергии - ноябрь 2023 года; Приобретение программного комплекса "Учёт" для УСПД ВАВИОТ - март 2024 года.</t>
  </si>
  <si>
    <t>Корректировка состава мероприятий инвестиционного проекта в отношении 2024 года обусловлена существенным изменением рыночной конъюнктуры, ценовых параметров, и направлена на сохранение общего объема финансирования и освоения капитальных вложений в рамках инвестиционной программы, с учетом включенных в необходимую валовую выручку АО "Ульяновскэнерго" на 2024 год источников финансирования инвестиционной программы. Включено перераспределение 2,6 млн. руб. без НДС в связи с отказом от реализации инвестиционного проекта "Энергосбережение"	(L_3.04_ENERGOSB) (по причине: финансирование инвестиционной программы АО "Ульяновскэнерго" на 2024 год не в полном объеме учтено Агентством по регулированию цен и тарифов Ульяновской области при утверждении сбытовых надбавок на 2024 год, отсутствие требуемой проектной документации для осуществления строительно-монтажных работ, включение мероприятий в программу энергосбережения и повышения энергетической эффеткивности АО "Ульяновскэнерго" с предполагаемой реализацией за счет собственных средств).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</si>
</sst>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wrapText="1"/>
      <protection locked="0"/>
    </xf>
    <xf numFmtId="0" fontId="18" fillId="0" borderId="12" xfId="3" applyFont="1" applyFill="1" applyBorder="1" applyAlignment="1" applyProtection="1">
      <alignment horizontal="center" vertical="top" wrapText="1"/>
      <protection locked="0"/>
    </xf>
    <xf numFmtId="0" fontId="18" fillId="0" borderId="9" xfId="3" applyFont="1" applyFill="1" applyBorder="1" applyAlignment="1" applyProtection="1">
      <alignment horizontal="center" vertical="top" wrapText="1"/>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F10" sqref="F10"/>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18" customFormat="1" ht="18.75" customHeight="1" x14ac:dyDescent="0.2">
      <c r="A7" s="253" t="str">
        <f>IF(ISBLANK('1'!C13),CONCATENATE("В разделе 1 формы заполните показатель"," '",'1'!B13,"' "),'1'!C13)</f>
        <v>L_3.05_ISUEE</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27" customFormat="1" ht="15" customHeight="1" x14ac:dyDescent="0.2">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27"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27"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27" customFormat="1" ht="21" customHeight="1" x14ac:dyDescent="0.2">
      <c r="A15" s="255" t="s">
        <v>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7" t="s">
        <v>26</v>
      </c>
      <c r="B17" s="273" t="s">
        <v>191</v>
      </c>
      <c r="C17" s="274"/>
      <c r="D17" s="273" t="s">
        <v>192</v>
      </c>
      <c r="E17" s="274"/>
      <c r="F17" s="297" t="s">
        <v>109</v>
      </c>
      <c r="G17" s="298"/>
      <c r="H17" s="298"/>
      <c r="I17" s="299"/>
      <c r="J17" s="273" t="s">
        <v>134</v>
      </c>
      <c r="K17" s="274"/>
      <c r="L17" s="273" t="s">
        <v>136</v>
      </c>
      <c r="M17" s="274"/>
      <c r="N17" s="277" t="s">
        <v>193</v>
      </c>
      <c r="O17" s="273" t="s">
        <v>194</v>
      </c>
      <c r="P17" s="274"/>
      <c r="Q17" s="273" t="s">
        <v>195</v>
      </c>
      <c r="R17" s="274"/>
      <c r="S17" s="273" t="s">
        <v>196</v>
      </c>
      <c r="T17" s="274"/>
      <c r="U17" s="285" t="s">
        <v>197</v>
      </c>
      <c r="V17" s="286"/>
      <c r="W17" s="277" t="s">
        <v>145</v>
      </c>
      <c r="X17" s="277" t="s">
        <v>198</v>
      </c>
      <c r="Y17" s="285" t="s">
        <v>199</v>
      </c>
      <c r="Z17" s="286"/>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41" ht="216" customHeight="1" x14ac:dyDescent="0.25">
      <c r="A18" s="278"/>
      <c r="B18" s="275"/>
      <c r="C18" s="276"/>
      <c r="D18" s="275"/>
      <c r="E18" s="276"/>
      <c r="F18" s="297" t="s">
        <v>200</v>
      </c>
      <c r="G18" s="299"/>
      <c r="H18" s="297" t="s">
        <v>201</v>
      </c>
      <c r="I18" s="299"/>
      <c r="J18" s="275"/>
      <c r="K18" s="276"/>
      <c r="L18" s="275"/>
      <c r="M18" s="276"/>
      <c r="N18" s="278"/>
      <c r="O18" s="275"/>
      <c r="P18" s="276"/>
      <c r="Q18" s="275"/>
      <c r="R18" s="276"/>
      <c r="S18" s="275"/>
      <c r="T18" s="276"/>
      <c r="U18" s="305"/>
      <c r="V18" s="306"/>
      <c r="W18" s="279"/>
      <c r="X18" s="279"/>
      <c r="Y18" s="305"/>
      <c r="Z18" s="306"/>
      <c r="AA18" s="326"/>
      <c r="AB18" s="327"/>
      <c r="AC18" s="326"/>
      <c r="AD18" s="327"/>
      <c r="AE18" s="295"/>
      <c r="AF18" s="58" t="s">
        <v>156</v>
      </c>
      <c r="AG18" s="58" t="s">
        <v>157</v>
      </c>
      <c r="AH18" s="59" t="s">
        <v>158</v>
      </c>
      <c r="AI18" s="59" t="s">
        <v>159</v>
      </c>
      <c r="AJ18" s="59" t="s">
        <v>160</v>
      </c>
      <c r="AK18" s="277" t="s">
        <v>180</v>
      </c>
      <c r="AL18" s="281" t="s">
        <v>162</v>
      </c>
      <c r="AM18" s="281"/>
      <c r="AN18" s="280" t="s">
        <v>163</v>
      </c>
      <c r="AO18" s="280"/>
    </row>
    <row r="19" spans="1:41" ht="60" customHeight="1" x14ac:dyDescent="0.25">
      <c r="A19" s="279"/>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96"/>
      <c r="AF19" s="77" t="s">
        <v>164</v>
      </c>
      <c r="AG19" s="87" t="s">
        <v>164</v>
      </c>
      <c r="AH19" s="77" t="s">
        <v>164</v>
      </c>
      <c r="AI19" s="77" t="s">
        <v>164</v>
      </c>
      <c r="AJ19" s="77" t="s">
        <v>164</v>
      </c>
      <c r="AK19" s="279"/>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590</v>
      </c>
      <c r="B21" s="88" t="s">
        <v>590</v>
      </c>
      <c r="C21" s="88" t="s">
        <v>590</v>
      </c>
      <c r="D21" s="88" t="s">
        <v>590</v>
      </c>
      <c r="E21" s="89" t="s">
        <v>590</v>
      </c>
      <c r="F21" s="89" t="s">
        <v>590</v>
      </c>
      <c r="G21" s="90" t="s">
        <v>590</v>
      </c>
      <c r="H21" s="90" t="s">
        <v>590</v>
      </c>
      <c r="I21" s="90" t="s">
        <v>590</v>
      </c>
      <c r="J21" s="90" t="s">
        <v>590</v>
      </c>
      <c r="K21" s="90" t="s">
        <v>590</v>
      </c>
      <c r="L21" s="90" t="s">
        <v>590</v>
      </c>
      <c r="M21" s="90" t="s">
        <v>590</v>
      </c>
      <c r="N21" s="91" t="s">
        <v>590</v>
      </c>
      <c r="O21" s="91" t="s">
        <v>590</v>
      </c>
      <c r="P21" s="92" t="s">
        <v>590</v>
      </c>
      <c r="Q21" s="92" t="s">
        <v>590</v>
      </c>
      <c r="R21" s="93" t="s">
        <v>590</v>
      </c>
      <c r="S21" s="93" t="s">
        <v>590</v>
      </c>
      <c r="T21" s="93" t="s">
        <v>590</v>
      </c>
      <c r="U21" s="93" t="s">
        <v>590</v>
      </c>
      <c r="V21" s="90" t="s">
        <v>590</v>
      </c>
      <c r="W21" s="91" t="s">
        <v>590</v>
      </c>
      <c r="X21" s="91" t="s">
        <v>590</v>
      </c>
      <c r="Y21" s="91" t="s">
        <v>590</v>
      </c>
      <c r="Z21" s="93" t="s">
        <v>590</v>
      </c>
      <c r="AA21" s="93" t="s">
        <v>590</v>
      </c>
      <c r="AB21" s="93" t="s">
        <v>590</v>
      </c>
      <c r="AC21" s="93" t="s">
        <v>590</v>
      </c>
      <c r="AD21" s="93" t="s">
        <v>590</v>
      </c>
      <c r="AE21" s="93" t="s">
        <v>590</v>
      </c>
      <c r="AF21" s="88" t="s">
        <v>590</v>
      </c>
      <c r="AG21" s="88" t="s">
        <v>590</v>
      </c>
      <c r="AH21" s="88" t="s">
        <v>590</v>
      </c>
      <c r="AI21" s="88" t="s">
        <v>590</v>
      </c>
      <c r="AJ21" s="88" t="s">
        <v>590</v>
      </c>
      <c r="AK21" s="63" t="s">
        <v>590</v>
      </c>
      <c r="AL21" s="63" t="s">
        <v>590</v>
      </c>
      <c r="AM21" s="63" t="s">
        <v>590</v>
      </c>
      <c r="AN21" s="63" t="s">
        <v>590</v>
      </c>
      <c r="AO21" s="63" t="s">
        <v>590</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18" customFormat="1" ht="18.75" customHeight="1" x14ac:dyDescent="0.2">
      <c r="A7" s="253" t="str">
        <f>IF(ISBLANK('1'!C13),CONCATENATE("В разделе 1 формы заполните показатель"," '",'1'!B13,"' "),'1'!C13)</f>
        <v>L_3.05_ISUEE</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27" customFormat="1" ht="18.75" x14ac:dyDescent="0.2">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27"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27"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27" customFormat="1" ht="24.75" customHeight="1" x14ac:dyDescent="0.2">
      <c r="A15" s="268" t="s">
        <v>16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0" t="s">
        <v>26</v>
      </c>
      <c r="B17" s="273" t="s">
        <v>202</v>
      </c>
      <c r="C17" s="274"/>
      <c r="D17" s="280" t="s">
        <v>203</v>
      </c>
      <c r="E17" s="280"/>
      <c r="F17" s="280"/>
      <c r="G17" s="280"/>
      <c r="H17" s="280"/>
      <c r="I17" s="277" t="s">
        <v>204</v>
      </c>
      <c r="J17" s="277" t="s">
        <v>133</v>
      </c>
      <c r="K17" s="273" t="s">
        <v>134</v>
      </c>
      <c r="L17" s="274"/>
      <c r="M17" s="273" t="s">
        <v>183</v>
      </c>
      <c r="N17" s="274"/>
      <c r="O17" s="273" t="s">
        <v>136</v>
      </c>
      <c r="P17" s="274"/>
      <c r="Q17" s="280" t="s">
        <v>137</v>
      </c>
      <c r="R17" s="281" t="s">
        <v>138</v>
      </c>
      <c r="S17" s="281"/>
      <c r="T17" s="281"/>
      <c r="U17" s="281"/>
      <c r="V17" s="281" t="s">
        <v>139</v>
      </c>
      <c r="W17" s="281"/>
      <c r="X17" s="281"/>
      <c r="Y17" s="281"/>
      <c r="Z17" s="277" t="s">
        <v>145</v>
      </c>
      <c r="AA17" s="277" t="s">
        <v>146</v>
      </c>
      <c r="AB17" s="297" t="s">
        <v>150</v>
      </c>
      <c r="AC17" s="298"/>
      <c r="AD17" s="299"/>
      <c r="AE17" s="297" t="s">
        <v>151</v>
      </c>
      <c r="AF17" s="298"/>
      <c r="AG17" s="297" t="s">
        <v>152</v>
      </c>
      <c r="AH17" s="298"/>
      <c r="AI17" s="298"/>
      <c r="AJ17" s="298"/>
      <c r="AK17" s="299"/>
    </row>
    <row r="18" spans="1:131" ht="204.75" customHeight="1" x14ac:dyDescent="0.25">
      <c r="A18" s="271"/>
      <c r="B18" s="275"/>
      <c r="C18" s="276"/>
      <c r="D18" s="277" t="s">
        <v>205</v>
      </c>
      <c r="E18" s="280" t="s">
        <v>206</v>
      </c>
      <c r="F18" s="280"/>
      <c r="G18" s="329" t="s">
        <v>207</v>
      </c>
      <c r="H18" s="330"/>
      <c r="I18" s="278"/>
      <c r="J18" s="278"/>
      <c r="K18" s="275"/>
      <c r="L18" s="276"/>
      <c r="M18" s="275"/>
      <c r="N18" s="276"/>
      <c r="O18" s="275"/>
      <c r="P18" s="276"/>
      <c r="Q18" s="280"/>
      <c r="R18" s="280" t="s">
        <v>153</v>
      </c>
      <c r="S18" s="280"/>
      <c r="T18" s="329" t="s">
        <v>208</v>
      </c>
      <c r="U18" s="330"/>
      <c r="V18" s="281" t="s">
        <v>209</v>
      </c>
      <c r="W18" s="281"/>
      <c r="X18" s="297" t="s">
        <v>210</v>
      </c>
      <c r="Y18" s="299"/>
      <c r="Z18" s="279"/>
      <c r="AA18" s="278"/>
      <c r="AB18" s="58" t="s">
        <v>156</v>
      </c>
      <c r="AC18" s="58" t="s">
        <v>157</v>
      </c>
      <c r="AD18" s="59" t="s">
        <v>158</v>
      </c>
      <c r="AE18" s="59" t="s">
        <v>159</v>
      </c>
      <c r="AF18" s="59" t="s">
        <v>160</v>
      </c>
      <c r="AG18" s="277" t="s">
        <v>180</v>
      </c>
      <c r="AH18" s="281" t="s">
        <v>162</v>
      </c>
      <c r="AI18" s="281"/>
      <c r="AJ18" s="280" t="s">
        <v>163</v>
      </c>
      <c r="AK18" s="280"/>
    </row>
    <row r="19" spans="1:131" ht="51.75" customHeight="1" x14ac:dyDescent="0.25">
      <c r="A19" s="272"/>
      <c r="B19" s="59" t="s">
        <v>164</v>
      </c>
      <c r="C19" s="59" t="s">
        <v>165</v>
      </c>
      <c r="D19" s="279"/>
      <c r="E19" s="59" t="s">
        <v>164</v>
      </c>
      <c r="F19" s="59" t="s">
        <v>165</v>
      </c>
      <c r="G19" s="87" t="s">
        <v>166</v>
      </c>
      <c r="H19" s="94" t="s">
        <v>167</v>
      </c>
      <c r="I19" s="279"/>
      <c r="J19" s="279"/>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9"/>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590</v>
      </c>
      <c r="B21" s="64" t="s">
        <v>590</v>
      </c>
      <c r="C21" s="64" t="s">
        <v>590</v>
      </c>
      <c r="D21" s="64" t="s">
        <v>590</v>
      </c>
      <c r="E21" s="64" t="s">
        <v>590</v>
      </c>
      <c r="F21" s="64" t="s">
        <v>590</v>
      </c>
      <c r="G21" s="64" t="s">
        <v>590</v>
      </c>
      <c r="H21" s="64" t="s">
        <v>590</v>
      </c>
      <c r="I21" s="64" t="s">
        <v>590</v>
      </c>
      <c r="J21" s="64" t="s">
        <v>590</v>
      </c>
      <c r="K21" s="64" t="s">
        <v>590</v>
      </c>
      <c r="L21" s="64" t="s">
        <v>590</v>
      </c>
      <c r="M21" s="64" t="s">
        <v>590</v>
      </c>
      <c r="N21" s="64" t="s">
        <v>590</v>
      </c>
      <c r="O21" s="64" t="s">
        <v>590</v>
      </c>
      <c r="P21" s="65" t="s">
        <v>590</v>
      </c>
      <c r="Q21" s="65" t="s">
        <v>590</v>
      </c>
      <c r="R21" s="65" t="s">
        <v>590</v>
      </c>
      <c r="S21" s="66" t="s">
        <v>590</v>
      </c>
      <c r="T21" s="66" t="s">
        <v>590</v>
      </c>
      <c r="U21" s="66" t="s">
        <v>590</v>
      </c>
      <c r="V21" s="66" t="s">
        <v>590</v>
      </c>
      <c r="W21" s="66" t="s">
        <v>590</v>
      </c>
      <c r="X21" s="66" t="s">
        <v>590</v>
      </c>
      <c r="Y21" s="66" t="s">
        <v>590</v>
      </c>
      <c r="Z21" s="65" t="s">
        <v>590</v>
      </c>
      <c r="AA21" s="65" t="s">
        <v>590</v>
      </c>
      <c r="AB21" s="67" t="s">
        <v>590</v>
      </c>
      <c r="AC21" s="67" t="s">
        <v>590</v>
      </c>
      <c r="AD21" s="64" t="s">
        <v>590</v>
      </c>
      <c r="AE21" s="67" t="s">
        <v>590</v>
      </c>
      <c r="AF21" s="64" t="s">
        <v>590</v>
      </c>
      <c r="AG21" s="63" t="s">
        <v>590</v>
      </c>
      <c r="AH21" s="63" t="s">
        <v>590</v>
      </c>
      <c r="AI21" s="63" t="s">
        <v>590</v>
      </c>
      <c r="AJ21" s="63" t="s">
        <v>590</v>
      </c>
      <c r="AK21" s="63" t="s">
        <v>590</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2"/>
      <c r="B1" s="252"/>
      <c r="C1" s="252"/>
      <c r="D1" s="252"/>
      <c r="E1" s="252"/>
      <c r="F1" s="252"/>
      <c r="G1" s="252"/>
      <c r="H1" s="252"/>
      <c r="I1" s="252"/>
      <c r="J1" s="252"/>
      <c r="K1" s="252"/>
      <c r="L1" s="252"/>
      <c r="M1" s="252"/>
      <c r="N1" s="252"/>
      <c r="O1" s="252"/>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c r="Y3" s="22"/>
      <c r="Z3" s="22"/>
    </row>
    <row r="4" spans="1:26"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c r="Y6" s="22"/>
      <c r="Z6" s="22"/>
    </row>
    <row r="7" spans="1:26" s="18" customFormat="1" ht="18.75" x14ac:dyDescent="0.2">
      <c r="A7" s="253" t="str">
        <f>IF(ISBLANK('1'!C13),CONCATENATE("В разделе 1 формы заполните показатель"," '",'1'!B13,"' "),'1'!C13)</f>
        <v>L_3.05_ISUEE</v>
      </c>
      <c r="B7" s="253"/>
      <c r="C7" s="253"/>
      <c r="D7" s="253"/>
      <c r="E7" s="253"/>
      <c r="F7" s="253"/>
      <c r="G7" s="253"/>
      <c r="H7" s="253"/>
      <c r="I7" s="253"/>
      <c r="J7" s="253"/>
      <c r="K7" s="253"/>
      <c r="L7" s="253"/>
      <c r="M7" s="253"/>
      <c r="N7" s="253"/>
      <c r="O7" s="253"/>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c r="Y9" s="25"/>
      <c r="Z9" s="25"/>
    </row>
    <row r="10" spans="1:26" s="27" customFormat="1" ht="18.75" x14ac:dyDescent="0.2">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c r="K10" s="253"/>
      <c r="L10" s="253"/>
      <c r="M10" s="253"/>
      <c r="N10" s="253"/>
      <c r="O10" s="253"/>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28"/>
      <c r="Q13" s="28"/>
      <c r="R13" s="28"/>
      <c r="S13" s="28"/>
      <c r="T13" s="28"/>
      <c r="U13" s="28"/>
      <c r="V13" s="28"/>
      <c r="W13" s="28"/>
    </row>
    <row r="14" spans="1:26" s="27" customFormat="1" ht="18.75" customHeight="1" x14ac:dyDescent="0.2">
      <c r="A14" s="254"/>
      <c r="B14" s="254"/>
      <c r="C14" s="254"/>
      <c r="D14" s="254"/>
      <c r="E14" s="254"/>
      <c r="F14" s="254"/>
      <c r="G14" s="254"/>
      <c r="H14" s="254"/>
      <c r="I14" s="254"/>
      <c r="J14" s="254"/>
      <c r="K14" s="254"/>
      <c r="L14" s="254"/>
      <c r="M14" s="254"/>
      <c r="N14" s="254"/>
      <c r="O14" s="254"/>
      <c r="P14" s="28"/>
      <c r="Q14" s="28"/>
      <c r="R14" s="28"/>
      <c r="S14" s="28"/>
      <c r="T14" s="28"/>
      <c r="U14" s="28"/>
      <c r="V14" s="28"/>
      <c r="W14" s="28"/>
    </row>
    <row r="15" spans="1:26" s="27" customFormat="1" ht="18.75" customHeight="1" x14ac:dyDescent="0.2">
      <c r="A15" s="255" t="s">
        <v>17</v>
      </c>
      <c r="B15" s="255"/>
      <c r="C15" s="255"/>
      <c r="D15" s="255"/>
      <c r="E15" s="255"/>
      <c r="F15" s="255"/>
      <c r="G15" s="255"/>
      <c r="H15" s="255"/>
      <c r="I15" s="255"/>
      <c r="J15" s="255"/>
      <c r="K15" s="255"/>
      <c r="L15" s="255"/>
      <c r="M15" s="255"/>
      <c r="N15" s="255"/>
      <c r="O15" s="255"/>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6" t="s">
        <v>26</v>
      </c>
      <c r="B17" s="256" t="s">
        <v>212</v>
      </c>
      <c r="C17" s="256" t="s">
        <v>213</v>
      </c>
      <c r="D17" s="256"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6"/>
      <c r="B18" s="256"/>
      <c r="C18" s="256"/>
      <c r="D18" s="256"/>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590</v>
      </c>
      <c r="B20" s="105" t="s">
        <v>590</v>
      </c>
      <c r="C20" s="106" t="s">
        <v>590</v>
      </c>
      <c r="D20" s="106" t="s">
        <v>590</v>
      </c>
      <c r="E20" s="106" t="s">
        <v>590</v>
      </c>
      <c r="F20" s="106" t="s">
        <v>590</v>
      </c>
      <c r="G20" s="106" t="s">
        <v>590</v>
      </c>
      <c r="H20" s="106" t="s">
        <v>590</v>
      </c>
      <c r="I20" s="106" t="s">
        <v>590</v>
      </c>
      <c r="J20" s="107" t="s">
        <v>590</v>
      </c>
      <c r="K20" s="107" t="s">
        <v>590</v>
      </c>
      <c r="L20" s="47" t="s">
        <v>590</v>
      </c>
      <c r="M20" s="47" t="s">
        <v>590</v>
      </c>
      <c r="N20" s="47" t="s">
        <v>590</v>
      </c>
      <c r="O20" s="47" t="s">
        <v>590</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zoomScale="70" zoomScaleNormal="70" workbookViewId="0">
      <selection activeCell="I23" sqref="I23"/>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6"/>
      <c r="B1" s="336"/>
      <c r="C1" s="336"/>
      <c r="D1" s="336"/>
      <c r="E1" s="336"/>
      <c r="F1" s="336"/>
      <c r="G1" s="336"/>
      <c r="H1" s="336"/>
      <c r="I1" s="336"/>
      <c r="J1" s="336"/>
    </row>
    <row r="2" spans="1:10" ht="20.25" x14ac:dyDescent="0.25">
      <c r="A2" s="240" t="s">
        <v>117</v>
      </c>
      <c r="B2" s="240"/>
      <c r="C2" s="240"/>
      <c r="D2" s="240"/>
      <c r="E2" s="240"/>
      <c r="F2" s="240"/>
      <c r="G2" s="240"/>
      <c r="H2" s="240"/>
      <c r="I2" s="240"/>
      <c r="J2" s="240"/>
    </row>
    <row r="3" spans="1:10" ht="18.75" x14ac:dyDescent="0.25">
      <c r="A3" s="244"/>
      <c r="B3" s="244"/>
      <c r="C3" s="244"/>
      <c r="D3" s="244"/>
      <c r="E3" s="244"/>
      <c r="F3" s="244"/>
      <c r="G3" s="244"/>
      <c r="H3" s="244"/>
      <c r="I3" s="244"/>
      <c r="J3" s="244"/>
    </row>
    <row r="4" spans="1:10"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row>
    <row r="5" spans="1:10" x14ac:dyDescent="0.25">
      <c r="A5" s="247" t="s">
        <v>24</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3" t="str">
        <f>IF(ISBLANK('1'!C13),CONCATENATE("В разделе 1 формы заполните показатель"," '",'1'!B13,"' "),'1'!C13)</f>
        <v>L_3.05_ISUEE</v>
      </c>
      <c r="B7" s="253"/>
      <c r="C7" s="253"/>
      <c r="D7" s="253"/>
      <c r="E7" s="253"/>
      <c r="F7" s="253"/>
      <c r="G7" s="253"/>
      <c r="H7" s="253"/>
      <c r="I7" s="253"/>
      <c r="J7" s="253"/>
    </row>
    <row r="8" spans="1:10" x14ac:dyDescent="0.25">
      <c r="A8" s="247" t="s">
        <v>39</v>
      </c>
      <c r="B8" s="247"/>
      <c r="C8" s="247"/>
      <c r="D8" s="247"/>
      <c r="E8" s="247"/>
      <c r="F8" s="247"/>
      <c r="G8" s="247"/>
      <c r="H8" s="247"/>
      <c r="I8" s="247"/>
      <c r="J8" s="247"/>
    </row>
    <row r="9" spans="1:10" ht="18.75" x14ac:dyDescent="0.25">
      <c r="A9" s="250"/>
      <c r="B9" s="250"/>
      <c r="C9" s="250"/>
      <c r="D9" s="250"/>
      <c r="E9" s="250"/>
      <c r="F9" s="250"/>
      <c r="G9" s="250"/>
      <c r="H9" s="250"/>
      <c r="I9" s="250"/>
      <c r="J9" s="250"/>
    </row>
    <row r="10" spans="1:10" ht="18.75" x14ac:dyDescent="0.25">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row>
    <row r="14" spans="1:10" ht="15.75" customHeight="1" x14ac:dyDescent="0.25">
      <c r="A14" s="336"/>
      <c r="B14" s="336"/>
      <c r="C14" s="336"/>
      <c r="D14" s="336"/>
      <c r="E14" s="336"/>
      <c r="F14" s="336"/>
      <c r="G14" s="336"/>
      <c r="H14" s="336"/>
      <c r="I14" s="336"/>
      <c r="J14" s="336"/>
    </row>
    <row r="15" spans="1:10" ht="18.75" x14ac:dyDescent="0.25">
      <c r="A15" s="255" t="s">
        <v>18</v>
      </c>
      <c r="B15" s="255"/>
      <c r="C15" s="255"/>
      <c r="D15" s="255"/>
      <c r="E15" s="255"/>
      <c r="F15" s="255"/>
      <c r="G15" s="255"/>
      <c r="H15" s="255"/>
      <c r="I15" s="255"/>
      <c r="J15" s="255"/>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7" t="s">
        <v>233</v>
      </c>
    </row>
    <row r="18" spans="1:10" ht="58.5" customHeight="1" x14ac:dyDescent="0.25">
      <c r="A18" s="342"/>
      <c r="B18" s="343"/>
      <c r="C18" s="338" t="s">
        <v>234</v>
      </c>
      <c r="D18" s="338"/>
      <c r="E18" s="339" t="s">
        <v>235</v>
      </c>
      <c r="F18" s="340"/>
      <c r="G18" s="345"/>
      <c r="H18" s="347"/>
      <c r="I18" s="343"/>
      <c r="J18" s="337"/>
    </row>
    <row r="19" spans="1:10" ht="63.75" customHeight="1" x14ac:dyDescent="0.25">
      <c r="A19" s="342"/>
      <c r="B19" s="343"/>
      <c r="C19" s="109" t="s">
        <v>236</v>
      </c>
      <c r="D19" s="109" t="s">
        <v>237</v>
      </c>
      <c r="E19" s="109" t="s">
        <v>236</v>
      </c>
      <c r="F19" s="109" t="s">
        <v>237</v>
      </c>
      <c r="G19" s="345"/>
      <c r="H19" s="348"/>
      <c r="I19" s="343"/>
      <c r="J19" s="337"/>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590</v>
      </c>
      <c r="D21" s="115" t="s">
        <v>590</v>
      </c>
      <c r="E21" s="115" t="s">
        <v>590</v>
      </c>
      <c r="F21" s="115" t="s">
        <v>590</v>
      </c>
      <c r="G21" s="115" t="s">
        <v>590</v>
      </c>
      <c r="H21" s="115" t="s">
        <v>590</v>
      </c>
      <c r="I21" s="116" t="s">
        <v>590</v>
      </c>
      <c r="J21" s="117" t="s">
        <v>590</v>
      </c>
    </row>
    <row r="22" spans="1:10" ht="70.5" customHeight="1" x14ac:dyDescent="0.25">
      <c r="A22" s="112" t="s">
        <v>239</v>
      </c>
      <c r="B22" s="113" t="s">
        <v>240</v>
      </c>
      <c r="C22" s="118" t="s">
        <v>590</v>
      </c>
      <c r="D22" s="115" t="s">
        <v>590</v>
      </c>
      <c r="E22" s="115" t="s">
        <v>590</v>
      </c>
      <c r="F22" s="115" t="s">
        <v>590</v>
      </c>
      <c r="G22" s="115" t="s">
        <v>590</v>
      </c>
      <c r="H22" s="115" t="s">
        <v>590</v>
      </c>
      <c r="I22" s="116" t="s">
        <v>590</v>
      </c>
      <c r="J22" s="116" t="s">
        <v>590</v>
      </c>
    </row>
    <row r="23" spans="1:10" s="119" customFormat="1" ht="60" customHeight="1" x14ac:dyDescent="0.25">
      <c r="A23" s="112" t="s">
        <v>241</v>
      </c>
      <c r="B23" s="113" t="s">
        <v>242</v>
      </c>
      <c r="C23" s="118" t="s">
        <v>590</v>
      </c>
      <c r="D23" s="115" t="s">
        <v>590</v>
      </c>
      <c r="E23" s="115" t="s">
        <v>590</v>
      </c>
      <c r="F23" s="115" t="s">
        <v>590</v>
      </c>
      <c r="G23" s="115" t="s">
        <v>590</v>
      </c>
      <c r="H23" s="115" t="s">
        <v>590</v>
      </c>
      <c r="I23" s="116" t="s">
        <v>590</v>
      </c>
      <c r="J23" s="116" t="s">
        <v>590</v>
      </c>
    </row>
    <row r="24" spans="1:10" s="119" customFormat="1" ht="70.5" customHeight="1" x14ac:dyDescent="0.25">
      <c r="A24" s="112" t="s">
        <v>243</v>
      </c>
      <c r="B24" s="113" t="s">
        <v>244</v>
      </c>
      <c r="C24" s="118" t="s">
        <v>590</v>
      </c>
      <c r="D24" s="115" t="s">
        <v>590</v>
      </c>
      <c r="E24" s="115" t="s">
        <v>590</v>
      </c>
      <c r="F24" s="115" t="s">
        <v>590</v>
      </c>
      <c r="G24" s="115" t="s">
        <v>590</v>
      </c>
      <c r="H24" s="115" t="s">
        <v>590</v>
      </c>
      <c r="I24" s="116" t="s">
        <v>590</v>
      </c>
      <c r="J24" s="116" t="s">
        <v>590</v>
      </c>
    </row>
    <row r="25" spans="1:10" s="119" customFormat="1" ht="54" customHeight="1" x14ac:dyDescent="0.25">
      <c r="A25" s="112" t="s">
        <v>245</v>
      </c>
      <c r="B25" s="113" t="s">
        <v>246</v>
      </c>
      <c r="C25" s="118" t="s">
        <v>590</v>
      </c>
      <c r="D25" s="115" t="s">
        <v>590</v>
      </c>
      <c r="E25" s="115" t="s">
        <v>590</v>
      </c>
      <c r="F25" s="115" t="s">
        <v>590</v>
      </c>
      <c r="G25" s="115" t="s">
        <v>590</v>
      </c>
      <c r="H25" s="115" t="s">
        <v>590</v>
      </c>
      <c r="I25" s="116" t="s">
        <v>590</v>
      </c>
      <c r="J25" s="116" t="s">
        <v>590</v>
      </c>
    </row>
    <row r="26" spans="1:10" s="119" customFormat="1" ht="42" customHeight="1" x14ac:dyDescent="0.25">
      <c r="A26" s="112" t="s">
        <v>247</v>
      </c>
      <c r="B26" s="113" t="s">
        <v>248</v>
      </c>
      <c r="C26" s="118" t="s">
        <v>590</v>
      </c>
      <c r="D26" s="115" t="s">
        <v>590</v>
      </c>
      <c r="E26" s="115" t="s">
        <v>590</v>
      </c>
      <c r="F26" s="115" t="s">
        <v>590</v>
      </c>
      <c r="G26" s="115" t="s">
        <v>590</v>
      </c>
      <c r="H26" s="115" t="s">
        <v>590</v>
      </c>
      <c r="I26" s="116" t="s">
        <v>590</v>
      </c>
      <c r="J26" s="116" t="s">
        <v>590</v>
      </c>
    </row>
    <row r="27" spans="1:10" s="119" customFormat="1" ht="42" customHeight="1" x14ac:dyDescent="0.25">
      <c r="A27" s="112" t="s">
        <v>249</v>
      </c>
      <c r="B27" s="113" t="s">
        <v>250</v>
      </c>
      <c r="C27" s="118" t="s">
        <v>590</v>
      </c>
      <c r="D27" s="115" t="s">
        <v>590</v>
      </c>
      <c r="E27" s="115" t="s">
        <v>590</v>
      </c>
      <c r="F27" s="115" t="s">
        <v>590</v>
      </c>
      <c r="G27" s="115" t="s">
        <v>590</v>
      </c>
      <c r="H27" s="115" t="s">
        <v>590</v>
      </c>
      <c r="I27" s="116" t="s">
        <v>590</v>
      </c>
      <c r="J27" s="116" t="s">
        <v>590</v>
      </c>
    </row>
    <row r="28" spans="1:10" s="119" customFormat="1" ht="37.5" customHeight="1" x14ac:dyDescent="0.25">
      <c r="A28" s="112" t="s">
        <v>251</v>
      </c>
      <c r="B28" s="113" t="s">
        <v>252</v>
      </c>
      <c r="C28" s="118" t="s">
        <v>590</v>
      </c>
      <c r="D28" s="115" t="s">
        <v>590</v>
      </c>
      <c r="E28" s="115" t="s">
        <v>590</v>
      </c>
      <c r="F28" s="115" t="s">
        <v>590</v>
      </c>
      <c r="G28" s="115" t="s">
        <v>590</v>
      </c>
      <c r="H28" s="115" t="s">
        <v>590</v>
      </c>
      <c r="I28" s="116" t="s">
        <v>590</v>
      </c>
      <c r="J28" s="116" t="s">
        <v>590</v>
      </c>
    </row>
    <row r="29" spans="1:10" s="119" customFormat="1" ht="33.75" customHeight="1" x14ac:dyDescent="0.25">
      <c r="A29" s="112" t="s">
        <v>253</v>
      </c>
      <c r="B29" s="113" t="s">
        <v>254</v>
      </c>
      <c r="C29" s="118" t="s">
        <v>590</v>
      </c>
      <c r="D29" s="115" t="s">
        <v>590</v>
      </c>
      <c r="E29" s="115" t="s">
        <v>590</v>
      </c>
      <c r="F29" s="115" t="s">
        <v>590</v>
      </c>
      <c r="G29" s="115" t="s">
        <v>590</v>
      </c>
      <c r="H29" s="115" t="s">
        <v>590</v>
      </c>
      <c r="I29" s="116" t="s">
        <v>590</v>
      </c>
      <c r="J29" s="116" t="s">
        <v>590</v>
      </c>
    </row>
    <row r="30" spans="1:10" s="119" customFormat="1" ht="54" customHeight="1" x14ac:dyDescent="0.25">
      <c r="A30" s="112" t="s">
        <v>255</v>
      </c>
      <c r="B30" s="113" t="s">
        <v>256</v>
      </c>
      <c r="C30" s="118" t="s">
        <v>590</v>
      </c>
      <c r="D30" s="115" t="s">
        <v>590</v>
      </c>
      <c r="E30" s="115" t="s">
        <v>590</v>
      </c>
      <c r="F30" s="115" t="s">
        <v>590</v>
      </c>
      <c r="G30" s="115" t="s">
        <v>590</v>
      </c>
      <c r="H30" s="115" t="s">
        <v>590</v>
      </c>
      <c r="I30" s="116" t="s">
        <v>590</v>
      </c>
      <c r="J30" s="116" t="s">
        <v>590</v>
      </c>
    </row>
    <row r="31" spans="1:10" s="119" customFormat="1" ht="93" customHeight="1" x14ac:dyDescent="0.25">
      <c r="A31" s="112" t="s">
        <v>257</v>
      </c>
      <c r="B31" s="113" t="s">
        <v>258</v>
      </c>
      <c r="C31" s="118" t="s">
        <v>590</v>
      </c>
      <c r="D31" s="115" t="s">
        <v>590</v>
      </c>
      <c r="E31" s="115" t="s">
        <v>590</v>
      </c>
      <c r="F31" s="115" t="s">
        <v>590</v>
      </c>
      <c r="G31" s="115" t="s">
        <v>590</v>
      </c>
      <c r="H31" s="115" t="s">
        <v>590</v>
      </c>
      <c r="I31" s="116" t="s">
        <v>590</v>
      </c>
      <c r="J31" s="116" t="s">
        <v>590</v>
      </c>
    </row>
    <row r="32" spans="1:10" s="119" customFormat="1" ht="47.25" customHeight="1" x14ac:dyDescent="0.25">
      <c r="A32" s="112" t="s">
        <v>259</v>
      </c>
      <c r="B32" s="113" t="s">
        <v>260</v>
      </c>
      <c r="C32" s="118" t="s">
        <v>590</v>
      </c>
      <c r="D32" s="120" t="s">
        <v>590</v>
      </c>
      <c r="E32" s="120" t="s">
        <v>590</v>
      </c>
      <c r="F32" s="120" t="s">
        <v>590</v>
      </c>
      <c r="G32" s="120" t="s">
        <v>590</v>
      </c>
      <c r="H32" s="120" t="s">
        <v>590</v>
      </c>
      <c r="I32" s="120" t="s">
        <v>590</v>
      </c>
      <c r="J32" s="116" t="s">
        <v>590</v>
      </c>
    </row>
    <row r="33" spans="1:10" s="119" customFormat="1" ht="120.75" customHeight="1" x14ac:dyDescent="0.25">
      <c r="A33" s="112" t="s">
        <v>261</v>
      </c>
      <c r="B33" s="113" t="s">
        <v>262</v>
      </c>
      <c r="C33" s="118" t="s">
        <v>590</v>
      </c>
      <c r="D33" s="120" t="s">
        <v>590</v>
      </c>
      <c r="E33" s="120" t="s">
        <v>590</v>
      </c>
      <c r="F33" s="120" t="s">
        <v>590</v>
      </c>
      <c r="G33" s="120" t="s">
        <v>590</v>
      </c>
      <c r="H33" s="120" t="s">
        <v>590</v>
      </c>
      <c r="I33" s="120" t="s">
        <v>590</v>
      </c>
      <c r="J33" s="116" t="s">
        <v>590</v>
      </c>
    </row>
    <row r="34" spans="1:10" s="119" customFormat="1" ht="49.5" customHeight="1" x14ac:dyDescent="0.25">
      <c r="A34" s="112" t="s">
        <v>263</v>
      </c>
      <c r="B34" s="113" t="s">
        <v>264</v>
      </c>
      <c r="C34" s="118" t="s">
        <v>590</v>
      </c>
      <c r="D34" s="120" t="s">
        <v>590</v>
      </c>
      <c r="E34" s="120" t="s">
        <v>590</v>
      </c>
      <c r="F34" s="120" t="s">
        <v>590</v>
      </c>
      <c r="G34" s="120" t="s">
        <v>590</v>
      </c>
      <c r="H34" s="120" t="s">
        <v>590</v>
      </c>
      <c r="I34" s="120" t="s">
        <v>590</v>
      </c>
      <c r="J34" s="116" t="s">
        <v>590</v>
      </c>
    </row>
    <row r="35" spans="1:10" ht="37.5" customHeight="1" x14ac:dyDescent="0.25">
      <c r="A35" s="112" t="s">
        <v>265</v>
      </c>
      <c r="B35" s="113" t="s">
        <v>266</v>
      </c>
      <c r="C35" s="118" t="s">
        <v>590</v>
      </c>
      <c r="D35" s="121" t="s">
        <v>590</v>
      </c>
      <c r="E35" s="122" t="s">
        <v>590</v>
      </c>
      <c r="F35" s="122" t="s">
        <v>590</v>
      </c>
      <c r="G35" s="123" t="s">
        <v>590</v>
      </c>
      <c r="H35" s="123" t="s">
        <v>590</v>
      </c>
      <c r="I35" s="116" t="s">
        <v>590</v>
      </c>
      <c r="J35" s="116" t="s">
        <v>590</v>
      </c>
    </row>
    <row r="36" spans="1:10" x14ac:dyDescent="0.25">
      <c r="A36" s="112" t="s">
        <v>267</v>
      </c>
      <c r="B36" s="113" t="s">
        <v>268</v>
      </c>
      <c r="C36" s="118" t="s">
        <v>590</v>
      </c>
      <c r="D36" s="121" t="s">
        <v>590</v>
      </c>
      <c r="E36" s="122" t="s">
        <v>590</v>
      </c>
      <c r="F36" s="122" t="s">
        <v>590</v>
      </c>
      <c r="G36" s="123" t="s">
        <v>590</v>
      </c>
      <c r="H36" s="123" t="s">
        <v>590</v>
      </c>
      <c r="I36" s="116" t="s">
        <v>590</v>
      </c>
      <c r="J36" s="116" t="s">
        <v>590</v>
      </c>
    </row>
    <row r="37" spans="1:10" ht="18" customHeight="1" x14ac:dyDescent="0.25">
      <c r="A37" s="112" t="s">
        <v>44</v>
      </c>
      <c r="B37" s="113" t="s">
        <v>269</v>
      </c>
      <c r="C37" s="118" t="s">
        <v>590</v>
      </c>
      <c r="D37" s="116" t="s">
        <v>590</v>
      </c>
      <c r="E37" s="116" t="s">
        <v>590</v>
      </c>
      <c r="F37" s="116" t="s">
        <v>590</v>
      </c>
      <c r="G37" s="116" t="s">
        <v>590</v>
      </c>
      <c r="H37" s="116" t="s">
        <v>590</v>
      </c>
      <c r="I37" s="116" t="s">
        <v>590</v>
      </c>
      <c r="J37" s="116" t="s">
        <v>590</v>
      </c>
    </row>
    <row r="38" spans="1:10" ht="72.75" customHeight="1" x14ac:dyDescent="0.25">
      <c r="A38" s="112" t="s">
        <v>270</v>
      </c>
      <c r="B38" s="113" t="s">
        <v>271</v>
      </c>
      <c r="C38" s="114" t="s">
        <v>590</v>
      </c>
      <c r="D38" s="116" t="s">
        <v>590</v>
      </c>
      <c r="E38" s="116" t="s">
        <v>590</v>
      </c>
      <c r="F38" s="116" t="s">
        <v>590</v>
      </c>
      <c r="G38" s="116" t="s">
        <v>590</v>
      </c>
      <c r="H38" s="116" t="s">
        <v>590</v>
      </c>
      <c r="I38" s="116" t="s">
        <v>590</v>
      </c>
      <c r="J38" s="116" t="s">
        <v>590</v>
      </c>
    </row>
    <row r="39" spans="1:10" ht="33.75" customHeight="1" x14ac:dyDescent="0.25">
      <c r="A39" s="112" t="s">
        <v>272</v>
      </c>
      <c r="B39" s="113" t="s">
        <v>273</v>
      </c>
      <c r="C39" s="118" t="s">
        <v>590</v>
      </c>
      <c r="D39" s="116" t="s">
        <v>590</v>
      </c>
      <c r="E39" s="116" t="s">
        <v>590</v>
      </c>
      <c r="F39" s="116" t="s">
        <v>590</v>
      </c>
      <c r="G39" s="116" t="s">
        <v>590</v>
      </c>
      <c r="H39" s="116" t="s">
        <v>590</v>
      </c>
      <c r="I39" s="116" t="s">
        <v>590</v>
      </c>
      <c r="J39" s="116" t="s">
        <v>590</v>
      </c>
    </row>
    <row r="40" spans="1:10" ht="63" customHeight="1" x14ac:dyDescent="0.25">
      <c r="A40" s="112" t="s">
        <v>46</v>
      </c>
      <c r="B40" s="113" t="s">
        <v>274</v>
      </c>
      <c r="C40" s="118" t="s">
        <v>590</v>
      </c>
      <c r="D40" s="116" t="s">
        <v>590</v>
      </c>
      <c r="E40" s="116" t="s">
        <v>590</v>
      </c>
      <c r="F40" s="116" t="s">
        <v>590</v>
      </c>
      <c r="G40" s="116" t="s">
        <v>590</v>
      </c>
      <c r="H40" s="116" t="s">
        <v>590</v>
      </c>
      <c r="I40" s="116" t="s">
        <v>590</v>
      </c>
      <c r="J40" s="116" t="s">
        <v>590</v>
      </c>
    </row>
    <row r="41" spans="1:10" ht="58.5" customHeight="1" x14ac:dyDescent="0.25">
      <c r="A41" s="112" t="s">
        <v>275</v>
      </c>
      <c r="B41" s="113" t="s">
        <v>276</v>
      </c>
      <c r="C41" s="114" t="s">
        <v>590</v>
      </c>
      <c r="D41" s="116" t="s">
        <v>590</v>
      </c>
      <c r="E41" s="116" t="s">
        <v>590</v>
      </c>
      <c r="F41" s="116" t="s">
        <v>590</v>
      </c>
      <c r="G41" s="116" t="s">
        <v>590</v>
      </c>
      <c r="H41" s="116" t="s">
        <v>590</v>
      </c>
      <c r="I41" s="116" t="s">
        <v>590</v>
      </c>
      <c r="J41" s="116" t="s">
        <v>590</v>
      </c>
    </row>
    <row r="42" spans="1:10" ht="34.5" customHeight="1" x14ac:dyDescent="0.25">
      <c r="A42" s="112" t="s">
        <v>277</v>
      </c>
      <c r="B42" s="113" t="s">
        <v>278</v>
      </c>
      <c r="C42" s="118" t="s">
        <v>590</v>
      </c>
      <c r="D42" s="116" t="s">
        <v>590</v>
      </c>
      <c r="E42" s="116" t="s">
        <v>590</v>
      </c>
      <c r="F42" s="116" t="s">
        <v>590</v>
      </c>
      <c r="G42" s="116" t="s">
        <v>590</v>
      </c>
      <c r="H42" s="116" t="s">
        <v>590</v>
      </c>
      <c r="I42" s="116" t="s">
        <v>590</v>
      </c>
      <c r="J42" s="116" t="s">
        <v>590</v>
      </c>
    </row>
    <row r="43" spans="1:10" ht="24.75" customHeight="1" x14ac:dyDescent="0.25">
      <c r="A43" s="112" t="s">
        <v>279</v>
      </c>
      <c r="B43" s="113" t="s">
        <v>280</v>
      </c>
      <c r="C43" s="118" t="s">
        <v>590</v>
      </c>
      <c r="D43" s="116" t="s">
        <v>590</v>
      </c>
      <c r="E43" s="116" t="s">
        <v>590</v>
      </c>
      <c r="F43" s="116" t="s">
        <v>590</v>
      </c>
      <c r="G43" s="116" t="s">
        <v>590</v>
      </c>
      <c r="H43" s="116" t="s">
        <v>590</v>
      </c>
      <c r="I43" s="116" t="s">
        <v>590</v>
      </c>
      <c r="J43" s="116" t="s">
        <v>590</v>
      </c>
    </row>
    <row r="44" spans="1:10" ht="90.75" customHeight="1" x14ac:dyDescent="0.25">
      <c r="A44" s="112" t="s">
        <v>281</v>
      </c>
      <c r="B44" s="113" t="s">
        <v>282</v>
      </c>
      <c r="C44" s="118" t="s">
        <v>590</v>
      </c>
      <c r="D44" s="116" t="s">
        <v>590</v>
      </c>
      <c r="E44" s="116" t="s">
        <v>590</v>
      </c>
      <c r="F44" s="116" t="s">
        <v>590</v>
      </c>
      <c r="G44" s="116" t="s">
        <v>590</v>
      </c>
      <c r="H44" s="116" t="s">
        <v>590</v>
      </c>
      <c r="I44" s="116" t="s">
        <v>590</v>
      </c>
      <c r="J44" s="116" t="s">
        <v>590</v>
      </c>
    </row>
    <row r="45" spans="1:10" ht="167.25" customHeight="1" x14ac:dyDescent="0.25">
      <c r="A45" s="112" t="s">
        <v>283</v>
      </c>
      <c r="B45" s="113" t="s">
        <v>284</v>
      </c>
      <c r="C45" s="118" t="s">
        <v>590</v>
      </c>
      <c r="D45" s="116" t="s">
        <v>590</v>
      </c>
      <c r="E45" s="116" t="s">
        <v>590</v>
      </c>
      <c r="F45" s="116" t="s">
        <v>590</v>
      </c>
      <c r="G45" s="116" t="s">
        <v>590</v>
      </c>
      <c r="H45" s="116" t="s">
        <v>590</v>
      </c>
      <c r="I45" s="116" t="s">
        <v>590</v>
      </c>
      <c r="J45" s="116" t="s">
        <v>590</v>
      </c>
    </row>
    <row r="46" spans="1:10" ht="30.75" customHeight="1" x14ac:dyDescent="0.25">
      <c r="A46" s="112" t="s">
        <v>285</v>
      </c>
      <c r="B46" s="113" t="s">
        <v>286</v>
      </c>
      <c r="C46" s="118" t="s">
        <v>590</v>
      </c>
      <c r="D46" s="116" t="s">
        <v>590</v>
      </c>
      <c r="E46" s="116" t="s">
        <v>590</v>
      </c>
      <c r="F46" s="116" t="s">
        <v>590</v>
      </c>
      <c r="G46" s="116" t="s">
        <v>590</v>
      </c>
      <c r="H46" s="116" t="s">
        <v>590</v>
      </c>
      <c r="I46" s="116" t="s">
        <v>590</v>
      </c>
      <c r="J46" s="116" t="s">
        <v>590</v>
      </c>
    </row>
    <row r="47" spans="1:10" ht="37.5" customHeight="1" x14ac:dyDescent="0.25">
      <c r="A47" s="112" t="s">
        <v>48</v>
      </c>
      <c r="B47" s="113" t="s">
        <v>287</v>
      </c>
      <c r="C47" s="118" t="s">
        <v>590</v>
      </c>
      <c r="D47" s="116" t="s">
        <v>590</v>
      </c>
      <c r="E47" s="116" t="s">
        <v>590</v>
      </c>
      <c r="F47" s="116" t="s">
        <v>590</v>
      </c>
      <c r="G47" s="116" t="s">
        <v>590</v>
      </c>
      <c r="H47" s="116" t="s">
        <v>590</v>
      </c>
      <c r="I47" s="116" t="s">
        <v>590</v>
      </c>
      <c r="J47" s="116" t="s">
        <v>590</v>
      </c>
    </row>
    <row r="48" spans="1:10" ht="35.25" customHeight="1" x14ac:dyDescent="0.25">
      <c r="A48" s="112" t="s">
        <v>288</v>
      </c>
      <c r="B48" s="113" t="s">
        <v>289</v>
      </c>
      <c r="C48" s="114" t="s">
        <v>590</v>
      </c>
      <c r="D48" s="116" t="s">
        <v>590</v>
      </c>
      <c r="E48" s="116" t="s">
        <v>590</v>
      </c>
      <c r="F48" s="116" t="s">
        <v>590</v>
      </c>
      <c r="G48" s="116" t="s">
        <v>590</v>
      </c>
      <c r="H48" s="116" t="s">
        <v>590</v>
      </c>
      <c r="I48" s="116" t="s">
        <v>590</v>
      </c>
      <c r="J48" s="116" t="s">
        <v>590</v>
      </c>
    </row>
    <row r="49" spans="1:10" ht="86.25" customHeight="1" x14ac:dyDescent="0.25">
      <c r="A49" s="112" t="s">
        <v>290</v>
      </c>
      <c r="B49" s="113" t="s">
        <v>291</v>
      </c>
      <c r="C49" s="114" t="s">
        <v>590</v>
      </c>
      <c r="D49" s="116" t="s">
        <v>590</v>
      </c>
      <c r="E49" s="116" t="s">
        <v>590</v>
      </c>
      <c r="F49" s="116" t="s">
        <v>590</v>
      </c>
      <c r="G49" s="116" t="s">
        <v>590</v>
      </c>
      <c r="H49" s="116" t="s">
        <v>590</v>
      </c>
      <c r="I49" s="116" t="s">
        <v>590</v>
      </c>
      <c r="J49" s="116" t="s">
        <v>590</v>
      </c>
    </row>
    <row r="50" spans="1:10" ht="77.25" customHeight="1" x14ac:dyDescent="0.25">
      <c r="A50" s="112" t="s">
        <v>292</v>
      </c>
      <c r="B50" s="113" t="s">
        <v>293</v>
      </c>
      <c r="C50" s="118" t="s">
        <v>590</v>
      </c>
      <c r="D50" s="116" t="s">
        <v>590</v>
      </c>
      <c r="E50" s="116" t="s">
        <v>590</v>
      </c>
      <c r="F50" s="116" t="s">
        <v>590</v>
      </c>
      <c r="G50" s="116" t="s">
        <v>590</v>
      </c>
      <c r="H50" s="116" t="s">
        <v>590</v>
      </c>
      <c r="I50" s="116" t="s">
        <v>590</v>
      </c>
      <c r="J50" s="116" t="s">
        <v>590</v>
      </c>
    </row>
    <row r="51" spans="1:10" ht="71.25" customHeight="1" x14ac:dyDescent="0.25">
      <c r="A51" s="112" t="s">
        <v>294</v>
      </c>
      <c r="B51" s="113" t="s">
        <v>295</v>
      </c>
      <c r="C51" s="118" t="s">
        <v>590</v>
      </c>
      <c r="D51" s="116" t="s">
        <v>590</v>
      </c>
      <c r="E51" s="116" t="s">
        <v>590</v>
      </c>
      <c r="F51" s="116" t="s">
        <v>590</v>
      </c>
      <c r="G51" s="116" t="s">
        <v>590</v>
      </c>
      <c r="H51" s="116" t="s">
        <v>590</v>
      </c>
      <c r="I51" s="116" t="s">
        <v>590</v>
      </c>
      <c r="J51" s="116" t="s">
        <v>590</v>
      </c>
    </row>
    <row r="52" spans="1:10" ht="48.75" customHeight="1" x14ac:dyDescent="0.25">
      <c r="A52" s="112" t="s">
        <v>296</v>
      </c>
      <c r="B52" s="113" t="s">
        <v>297</v>
      </c>
      <c r="C52" s="118" t="s">
        <v>590</v>
      </c>
      <c r="D52" s="116" t="s">
        <v>590</v>
      </c>
      <c r="E52" s="116" t="s">
        <v>590</v>
      </c>
      <c r="F52" s="116" t="s">
        <v>590</v>
      </c>
      <c r="G52" s="116" t="s">
        <v>590</v>
      </c>
      <c r="H52" s="116" t="s">
        <v>590</v>
      </c>
      <c r="I52" s="116" t="s">
        <v>590</v>
      </c>
      <c r="J52" s="116" t="s">
        <v>590</v>
      </c>
    </row>
    <row r="53" spans="1:10" ht="48" customHeight="1" x14ac:dyDescent="0.25">
      <c r="A53" s="112" t="s">
        <v>298</v>
      </c>
      <c r="B53" s="113" t="s">
        <v>299</v>
      </c>
      <c r="C53" s="118" t="s">
        <v>590</v>
      </c>
      <c r="D53" s="116" t="s">
        <v>590</v>
      </c>
      <c r="E53" s="116" t="s">
        <v>590</v>
      </c>
      <c r="F53" s="116" t="s">
        <v>590</v>
      </c>
      <c r="G53" s="116" t="s">
        <v>590</v>
      </c>
      <c r="H53" s="116" t="s">
        <v>590</v>
      </c>
      <c r="I53" s="116" t="s">
        <v>590</v>
      </c>
      <c r="J53" s="116" t="s">
        <v>590</v>
      </c>
    </row>
    <row r="54" spans="1:10" ht="46.5" customHeight="1" x14ac:dyDescent="0.25">
      <c r="A54" s="112" t="s">
        <v>300</v>
      </c>
      <c r="B54" s="113" t="s">
        <v>301</v>
      </c>
      <c r="C54" s="118" t="s">
        <v>590</v>
      </c>
      <c r="D54" s="116" t="s">
        <v>590</v>
      </c>
      <c r="E54" s="116" t="s">
        <v>590</v>
      </c>
      <c r="F54" s="116" t="s">
        <v>590</v>
      </c>
      <c r="G54" s="116" t="s">
        <v>590</v>
      </c>
      <c r="H54" s="116" t="s">
        <v>590</v>
      </c>
      <c r="I54" s="116" t="s">
        <v>590</v>
      </c>
      <c r="J54" s="116" t="s">
        <v>590</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P23" sqref="P23"/>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8" width="19.42578125" style="126" customWidth="1"/>
    <col min="39" max="39" width="35" style="126" customWidth="1"/>
    <col min="40" max="16384" width="9.140625" style="126"/>
  </cols>
  <sheetData>
    <row r="1" spans="1:39"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125"/>
      <c r="AL1" s="125"/>
      <c r="AM1" s="125"/>
    </row>
    <row r="2" spans="1:39" ht="20.25" x14ac:dyDescent="0.25">
      <c r="A2" s="351" t="s">
        <v>117</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127"/>
      <c r="AL2" s="127"/>
      <c r="AM2" s="127"/>
    </row>
    <row r="3" spans="1:39"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128"/>
      <c r="AL3" s="128"/>
      <c r="AM3" s="128"/>
    </row>
    <row r="4" spans="1:39" ht="18.75" x14ac:dyDescent="0.25">
      <c r="A4" s="353" t="str">
        <f>IF(ISBLANK('1'!A4:C4),CONCATENATE("На вкладке 1 этого файла заполните показатель"," '",'1'!A5:C5,"' "),'1'!A4:C4)</f>
        <v>Акционерное общество "Ульяновскэнерго"</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128"/>
      <c r="AL4" s="128"/>
      <c r="AM4" s="128"/>
    </row>
    <row r="5" spans="1:39" x14ac:dyDescent="0.25">
      <c r="A5" s="354" t="s">
        <v>24</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129"/>
      <c r="AL5" s="129"/>
      <c r="AM5" s="129"/>
    </row>
    <row r="6" spans="1:39"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128"/>
      <c r="AL6" s="128"/>
      <c r="AM6" s="128"/>
    </row>
    <row r="7" spans="1:39" ht="18.75" x14ac:dyDescent="0.25">
      <c r="A7" s="353" t="str">
        <f>IF(ISBLANK('1'!C13),CONCATENATE("В разделе 1 формы заполните показатель"," '",'1'!B13,"' "),'1'!C13)</f>
        <v>L_3.05_ISUEE</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128"/>
      <c r="AL7" s="128"/>
      <c r="AM7" s="128"/>
    </row>
    <row r="8" spans="1:39" x14ac:dyDescent="0.25">
      <c r="A8" s="354" t="s">
        <v>39</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129"/>
      <c r="AL8" s="129"/>
      <c r="AM8" s="129"/>
    </row>
    <row r="9" spans="1:39"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128"/>
      <c r="AL9" s="128"/>
      <c r="AM9" s="128"/>
    </row>
    <row r="10" spans="1:39" ht="18.75" x14ac:dyDescent="0.25">
      <c r="A10" s="353" t="str">
        <f>IF(ISBLANK('1'!C14),CONCATENATE("В разделе 1 формы заполните показатель"," '",'1'!B14,"' "),'1'!C14)</f>
        <v>Создание интеллектуальной системы учета электрической энергии</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128"/>
      <c r="AL10" s="128"/>
      <c r="AM10" s="128"/>
    </row>
    <row r="11" spans="1:39" x14ac:dyDescent="0.25">
      <c r="A11" s="354" t="s">
        <v>40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129"/>
      <c r="AL11" s="129"/>
      <c r="AM11" s="129"/>
    </row>
    <row r="12" spans="1:39"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129"/>
      <c r="AL12" s="129"/>
      <c r="AM12" s="129"/>
    </row>
    <row r="13" spans="1:39"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128"/>
      <c r="AL13" s="128"/>
      <c r="AM13" s="128"/>
    </row>
    <row r="14" spans="1:39"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130"/>
      <c r="AL14" s="130"/>
      <c r="AM14" s="130"/>
    </row>
    <row r="15" spans="1:39" ht="18.75" x14ac:dyDescent="0.25">
      <c r="A15" s="255" t="s">
        <v>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row>
    <row r="17" spans="1:41" ht="33" customHeight="1" x14ac:dyDescent="0.25">
      <c r="A17" s="357" t="s">
        <v>26</v>
      </c>
      <c r="B17" s="357" t="s">
        <v>302</v>
      </c>
      <c r="C17" s="343" t="s">
        <v>303</v>
      </c>
      <c r="D17" s="343"/>
      <c r="E17" s="360" t="s">
        <v>304</v>
      </c>
      <c r="F17" s="363" t="s">
        <v>305</v>
      </c>
      <c r="G17" s="364"/>
      <c r="H17" s="365"/>
      <c r="I17" s="369" t="s">
        <v>306</v>
      </c>
      <c r="J17" s="370"/>
      <c r="K17" s="370"/>
      <c r="L17" s="370"/>
      <c r="M17" s="369" t="s">
        <v>307</v>
      </c>
      <c r="N17" s="370"/>
      <c r="O17" s="370"/>
      <c r="P17" s="370"/>
      <c r="Q17" s="369" t="s">
        <v>308</v>
      </c>
      <c r="R17" s="370"/>
      <c r="S17" s="370"/>
      <c r="T17" s="370"/>
      <c r="U17" s="369" t="s">
        <v>309</v>
      </c>
      <c r="V17" s="370"/>
      <c r="W17" s="370"/>
      <c r="X17" s="370"/>
      <c r="Y17" s="369" t="s">
        <v>310</v>
      </c>
      <c r="Z17" s="370"/>
      <c r="AA17" s="370"/>
      <c r="AB17" s="370"/>
      <c r="AC17" s="369" t="s">
        <v>311</v>
      </c>
      <c r="AD17" s="370"/>
      <c r="AE17" s="370"/>
      <c r="AF17" s="370"/>
      <c r="AG17" s="369" t="s">
        <v>312</v>
      </c>
      <c r="AH17" s="370"/>
      <c r="AI17" s="370"/>
      <c r="AJ17" s="370"/>
      <c r="AK17" s="290" t="s">
        <v>313</v>
      </c>
      <c r="AL17" s="291"/>
      <c r="AM17" s="294" t="s">
        <v>314</v>
      </c>
      <c r="AN17" s="131"/>
      <c r="AO17" s="131"/>
    </row>
    <row r="18" spans="1:41" ht="163.5" customHeight="1" x14ac:dyDescent="0.25">
      <c r="A18" s="358"/>
      <c r="B18" s="358"/>
      <c r="C18" s="343"/>
      <c r="D18" s="343"/>
      <c r="E18" s="361"/>
      <c r="F18" s="366"/>
      <c r="G18" s="367"/>
      <c r="H18" s="368"/>
      <c r="I18" s="371" t="s">
        <v>315</v>
      </c>
      <c r="J18" s="371"/>
      <c r="K18" s="371" t="s">
        <v>316</v>
      </c>
      <c r="L18" s="371"/>
      <c r="M18" s="371" t="s">
        <v>315</v>
      </c>
      <c r="N18" s="371"/>
      <c r="O18" s="372" t="s">
        <v>317</v>
      </c>
      <c r="P18" s="373"/>
      <c r="Q18" s="371" t="s">
        <v>318</v>
      </c>
      <c r="R18" s="371"/>
      <c r="S18" s="371" t="s">
        <v>317</v>
      </c>
      <c r="T18" s="371"/>
      <c r="U18" s="371" t="s">
        <v>318</v>
      </c>
      <c r="V18" s="371"/>
      <c r="W18" s="371" t="s">
        <v>317</v>
      </c>
      <c r="X18" s="371"/>
      <c r="Y18" s="371" t="s">
        <v>318</v>
      </c>
      <c r="Z18" s="371"/>
      <c r="AA18" s="371" t="s">
        <v>317</v>
      </c>
      <c r="AB18" s="371"/>
      <c r="AC18" s="371" t="s">
        <v>318</v>
      </c>
      <c r="AD18" s="371"/>
      <c r="AE18" s="371" t="s">
        <v>317</v>
      </c>
      <c r="AF18" s="371"/>
      <c r="AG18" s="371" t="s">
        <v>318</v>
      </c>
      <c r="AH18" s="371"/>
      <c r="AI18" s="371" t="s">
        <v>317</v>
      </c>
      <c r="AJ18" s="371"/>
      <c r="AK18" s="326"/>
      <c r="AL18" s="327"/>
      <c r="AM18" s="295"/>
    </row>
    <row r="19" spans="1:41" ht="141" customHeight="1" x14ac:dyDescent="0.25">
      <c r="A19" s="359"/>
      <c r="B19" s="359"/>
      <c r="C19" s="132" t="s">
        <v>593</v>
      </c>
      <c r="D19" s="132" t="s">
        <v>594</v>
      </c>
      <c r="E19" s="362"/>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595</v>
      </c>
      <c r="AL19" s="132" t="s">
        <v>596</v>
      </c>
      <c r="AM19" s="296"/>
    </row>
    <row r="20" spans="1:41" ht="19.5" customHeight="1" x14ac:dyDescent="0.25">
      <c r="A20" s="111">
        <v>1</v>
      </c>
      <c r="B20" s="111">
        <v>2</v>
      </c>
      <c r="C20" s="111">
        <v>3</v>
      </c>
      <c r="D20" s="111">
        <v>4</v>
      </c>
      <c r="E20" s="111">
        <v>5</v>
      </c>
      <c r="F20" s="111">
        <v>6</v>
      </c>
      <c r="G20" s="111">
        <v>7</v>
      </c>
      <c r="H20" s="111">
        <v>8</v>
      </c>
      <c r="I20" s="135" t="s">
        <v>324</v>
      </c>
      <c r="J20" s="135" t="s">
        <v>325</v>
      </c>
      <c r="K20" s="135" t="s">
        <v>326</v>
      </c>
      <c r="L20" s="135" t="s">
        <v>327</v>
      </c>
      <c r="M20" s="135" t="s">
        <v>328</v>
      </c>
      <c r="N20" s="135" t="s">
        <v>329</v>
      </c>
      <c r="O20" s="135" t="s">
        <v>330</v>
      </c>
      <c r="P20" s="135" t="s">
        <v>331</v>
      </c>
      <c r="Q20" s="135" t="s">
        <v>332</v>
      </c>
      <c r="R20" s="135" t="s">
        <v>333</v>
      </c>
      <c r="S20" s="135" t="s">
        <v>334</v>
      </c>
      <c r="T20" s="135" t="s">
        <v>335</v>
      </c>
      <c r="U20" s="135" t="s">
        <v>332</v>
      </c>
      <c r="V20" s="135" t="s">
        <v>333</v>
      </c>
      <c r="W20" s="135" t="s">
        <v>334</v>
      </c>
      <c r="X20" s="135" t="s">
        <v>335</v>
      </c>
      <c r="Y20" s="135" t="s">
        <v>332</v>
      </c>
      <c r="Z20" s="135" t="s">
        <v>333</v>
      </c>
      <c r="AA20" s="135" t="s">
        <v>334</v>
      </c>
      <c r="AB20" s="135" t="s">
        <v>335</v>
      </c>
      <c r="AC20" s="135" t="s">
        <v>332</v>
      </c>
      <c r="AD20" s="135" t="s">
        <v>333</v>
      </c>
      <c r="AE20" s="135" t="s">
        <v>334</v>
      </c>
      <c r="AF20" s="135" t="s">
        <v>335</v>
      </c>
      <c r="AG20" s="135" t="s">
        <v>336</v>
      </c>
      <c r="AH20" s="135" t="s">
        <v>337</v>
      </c>
      <c r="AI20" s="135" t="s">
        <v>338</v>
      </c>
      <c r="AJ20" s="135" t="s">
        <v>339</v>
      </c>
      <c r="AK20" s="111">
        <v>10</v>
      </c>
      <c r="AL20" s="111">
        <v>11</v>
      </c>
      <c r="AM20" s="111">
        <v>12</v>
      </c>
    </row>
    <row r="21" spans="1:41" ht="71.25" customHeight="1" x14ac:dyDescent="0.25">
      <c r="A21" s="136">
        <v>1</v>
      </c>
      <c r="B21" s="137" t="s">
        <v>340</v>
      </c>
      <c r="C21" s="229">
        <f>SUM(C22:C25)</f>
        <v>2226.4275807040003</v>
      </c>
      <c r="D21" s="229">
        <f t="shared" ref="D21:AL21" si="0">SUM(D22:D25)</f>
        <v>2228.9533684839998</v>
      </c>
      <c r="E21" s="229">
        <f t="shared" si="0"/>
        <v>7.8051672000000005</v>
      </c>
      <c r="F21" s="230">
        <f t="shared" si="0"/>
        <v>161.98951737600001</v>
      </c>
      <c r="G21" s="230">
        <f t="shared" si="0"/>
        <v>231.66528055800018</v>
      </c>
      <c r="H21" s="230">
        <f t="shared" si="0"/>
        <v>234.19106833800004</v>
      </c>
      <c r="I21" s="230">
        <f t="shared" si="0"/>
        <v>161.989404576</v>
      </c>
      <c r="J21" s="230" t="s">
        <v>590</v>
      </c>
      <c r="K21" s="230">
        <f t="shared" si="0"/>
        <v>168.73232049000001</v>
      </c>
      <c r="L21" s="229" t="s">
        <v>590</v>
      </c>
      <c r="M21" s="229">
        <f t="shared" si="0"/>
        <v>238.40808367200017</v>
      </c>
      <c r="N21" s="229" t="s">
        <v>590</v>
      </c>
      <c r="O21" s="229">
        <f t="shared" si="0"/>
        <v>240.93387145200001</v>
      </c>
      <c r="P21" s="229" t="s">
        <v>590</v>
      </c>
      <c r="Q21" s="229">
        <f t="shared" si="0"/>
        <v>271.12192223199997</v>
      </c>
      <c r="R21" s="229" t="s">
        <v>590</v>
      </c>
      <c r="S21" s="229" t="s">
        <v>590</v>
      </c>
      <c r="T21" s="229" t="s">
        <v>590</v>
      </c>
      <c r="U21" s="229">
        <f t="shared" si="0"/>
        <v>262.19861797999994</v>
      </c>
      <c r="V21" s="229" t="s">
        <v>590</v>
      </c>
      <c r="W21" s="229" t="s">
        <v>590</v>
      </c>
      <c r="X21" s="229" t="s">
        <v>590</v>
      </c>
      <c r="Y21" s="229">
        <f t="shared" si="0"/>
        <v>406.62830657199999</v>
      </c>
      <c r="Z21" s="229" t="s">
        <v>590</v>
      </c>
      <c r="AA21" s="229" t="s">
        <v>590</v>
      </c>
      <c r="AB21" s="229" t="s">
        <v>590</v>
      </c>
      <c r="AC21" s="229">
        <f t="shared" si="0"/>
        <v>547.69122709599992</v>
      </c>
      <c r="AD21" s="229" t="s">
        <v>590</v>
      </c>
      <c r="AE21" s="229" t="s">
        <v>590</v>
      </c>
      <c r="AF21" s="229" t="s">
        <v>590</v>
      </c>
      <c r="AG21" s="229">
        <f t="shared" si="0"/>
        <v>500.37942315200007</v>
      </c>
      <c r="AH21" s="229" t="s">
        <v>590</v>
      </c>
      <c r="AI21" s="229" t="s">
        <v>590</v>
      </c>
      <c r="AJ21" s="229" t="s">
        <v>590</v>
      </c>
      <c r="AK21" s="229">
        <f t="shared" si="0"/>
        <v>2226.4275807040003</v>
      </c>
      <c r="AL21" s="230">
        <f t="shared" si="0"/>
        <v>2228.9533684839998</v>
      </c>
      <c r="AM21" s="374" t="s">
        <v>613</v>
      </c>
    </row>
    <row r="22" spans="1:41" ht="24" customHeight="1" x14ac:dyDescent="0.25">
      <c r="A22" s="136" t="s">
        <v>239</v>
      </c>
      <c r="B22" s="137" t="s">
        <v>341</v>
      </c>
      <c r="C22" s="229" t="s">
        <v>590</v>
      </c>
      <c r="D22" s="229" t="s">
        <v>590</v>
      </c>
      <c r="E22" s="229" t="s">
        <v>590</v>
      </c>
      <c r="F22" s="230" t="s">
        <v>590</v>
      </c>
      <c r="G22" s="230" t="s">
        <v>590</v>
      </c>
      <c r="H22" s="230" t="s">
        <v>590</v>
      </c>
      <c r="I22" s="230" t="s">
        <v>590</v>
      </c>
      <c r="J22" s="230" t="s">
        <v>590</v>
      </c>
      <c r="K22" s="230" t="s">
        <v>590</v>
      </c>
      <c r="L22" s="229" t="s">
        <v>590</v>
      </c>
      <c r="M22" s="229" t="s">
        <v>590</v>
      </c>
      <c r="N22" s="229" t="s">
        <v>590</v>
      </c>
      <c r="O22" s="229" t="s">
        <v>590</v>
      </c>
      <c r="P22" s="229" t="s">
        <v>590</v>
      </c>
      <c r="Q22" s="229" t="s">
        <v>590</v>
      </c>
      <c r="R22" s="229" t="s">
        <v>590</v>
      </c>
      <c r="S22" s="229" t="s">
        <v>590</v>
      </c>
      <c r="T22" s="229" t="s">
        <v>590</v>
      </c>
      <c r="U22" s="229" t="s">
        <v>590</v>
      </c>
      <c r="V22" s="229" t="s">
        <v>590</v>
      </c>
      <c r="W22" s="229" t="s">
        <v>590</v>
      </c>
      <c r="X22" s="229" t="s">
        <v>590</v>
      </c>
      <c r="Y22" s="229" t="s">
        <v>590</v>
      </c>
      <c r="Z22" s="229" t="s">
        <v>590</v>
      </c>
      <c r="AA22" s="229" t="s">
        <v>590</v>
      </c>
      <c r="AB22" s="229" t="s">
        <v>590</v>
      </c>
      <c r="AC22" s="229" t="s">
        <v>590</v>
      </c>
      <c r="AD22" s="229" t="s">
        <v>590</v>
      </c>
      <c r="AE22" s="229" t="s">
        <v>590</v>
      </c>
      <c r="AF22" s="229" t="s">
        <v>590</v>
      </c>
      <c r="AG22" s="229" t="s">
        <v>590</v>
      </c>
      <c r="AH22" s="229" t="s">
        <v>590</v>
      </c>
      <c r="AI22" s="229" t="s">
        <v>590</v>
      </c>
      <c r="AJ22" s="229" t="s">
        <v>590</v>
      </c>
      <c r="AK22" s="229" t="s">
        <v>590</v>
      </c>
      <c r="AL22" s="230" t="s">
        <v>590</v>
      </c>
      <c r="AM22" s="375"/>
    </row>
    <row r="23" spans="1:41" x14ac:dyDescent="0.25">
      <c r="A23" s="136" t="s">
        <v>241</v>
      </c>
      <c r="B23" s="137" t="s">
        <v>342</v>
      </c>
      <c r="C23" s="229" t="s">
        <v>590</v>
      </c>
      <c r="D23" s="229" t="s">
        <v>590</v>
      </c>
      <c r="E23" s="229" t="s">
        <v>590</v>
      </c>
      <c r="F23" s="229" t="s">
        <v>590</v>
      </c>
      <c r="G23" s="229" t="s">
        <v>590</v>
      </c>
      <c r="H23" s="229" t="s">
        <v>590</v>
      </c>
      <c r="I23" s="229" t="s">
        <v>590</v>
      </c>
      <c r="J23" s="229" t="s">
        <v>590</v>
      </c>
      <c r="K23" s="229" t="s">
        <v>590</v>
      </c>
      <c r="L23" s="229" t="s">
        <v>590</v>
      </c>
      <c r="M23" s="229" t="s">
        <v>590</v>
      </c>
      <c r="N23" s="229" t="s">
        <v>590</v>
      </c>
      <c r="O23" s="229" t="s">
        <v>590</v>
      </c>
      <c r="P23" s="229" t="s">
        <v>590</v>
      </c>
      <c r="Q23" s="229" t="s">
        <v>590</v>
      </c>
      <c r="R23" s="229" t="s">
        <v>590</v>
      </c>
      <c r="S23" s="229" t="s">
        <v>590</v>
      </c>
      <c r="T23" s="229" t="s">
        <v>590</v>
      </c>
      <c r="U23" s="229" t="s">
        <v>590</v>
      </c>
      <c r="V23" s="229" t="s">
        <v>590</v>
      </c>
      <c r="W23" s="229" t="s">
        <v>590</v>
      </c>
      <c r="X23" s="229" t="s">
        <v>590</v>
      </c>
      <c r="Y23" s="229" t="s">
        <v>590</v>
      </c>
      <c r="Z23" s="229" t="s">
        <v>590</v>
      </c>
      <c r="AA23" s="229" t="s">
        <v>590</v>
      </c>
      <c r="AB23" s="229" t="s">
        <v>590</v>
      </c>
      <c r="AC23" s="229" t="s">
        <v>590</v>
      </c>
      <c r="AD23" s="229" t="s">
        <v>590</v>
      </c>
      <c r="AE23" s="229" t="s">
        <v>590</v>
      </c>
      <c r="AF23" s="229" t="s">
        <v>590</v>
      </c>
      <c r="AG23" s="229" t="s">
        <v>590</v>
      </c>
      <c r="AH23" s="229" t="s">
        <v>590</v>
      </c>
      <c r="AI23" s="229" t="s">
        <v>590</v>
      </c>
      <c r="AJ23" s="229" t="s">
        <v>590</v>
      </c>
      <c r="AK23" s="229" t="s">
        <v>590</v>
      </c>
      <c r="AL23" s="230" t="s">
        <v>590</v>
      </c>
      <c r="AM23" s="375"/>
    </row>
    <row r="24" spans="1:41" ht="45" customHeight="1" x14ac:dyDescent="0.25">
      <c r="A24" s="136" t="s">
        <v>243</v>
      </c>
      <c r="B24" s="137" t="s">
        <v>343</v>
      </c>
      <c r="C24" s="229">
        <f t="shared" ref="C24" si="1">IF(M24="нд",0,M24)+IF(Q24="нд",0,Q24)+IF(U24="нд",0,U24)+IF(Y24="нд",0,Y24)+IF(AC24="нд",0,AC24)+IF(AG24="нд",0,AG24)</f>
        <v>2226.4275807040003</v>
      </c>
      <c r="D24" s="229">
        <f t="shared" ref="D24" si="2">IF(O24="нд",0,O24)+IF(Q24="нд",0,Q24)+IF(U24="нд",0,U24)+IF(Y24="нд",0,Y24)+IF(AC24="нд",0,AC24)+IF(AG24="нд",0,AG24)</f>
        <v>2228.9533684839998</v>
      </c>
      <c r="E24" s="229">
        <v>7.8051672000000005</v>
      </c>
      <c r="F24" s="229">
        <v>161.98951737600001</v>
      </c>
      <c r="G24" s="229">
        <v>231.66528055800018</v>
      </c>
      <c r="H24" s="229">
        <v>234.19106833800004</v>
      </c>
      <c r="I24" s="229">
        <v>161.989404576</v>
      </c>
      <c r="J24" s="229" t="s">
        <v>590</v>
      </c>
      <c r="K24" s="229">
        <v>168.73232049000001</v>
      </c>
      <c r="L24" s="229" t="s">
        <v>590</v>
      </c>
      <c r="M24" s="229">
        <v>238.40808367200017</v>
      </c>
      <c r="N24" s="229" t="s">
        <v>590</v>
      </c>
      <c r="O24" s="229">
        <v>240.93387145200001</v>
      </c>
      <c r="P24" s="229" t="s">
        <v>590</v>
      </c>
      <c r="Q24" s="229">
        <v>271.12192223199997</v>
      </c>
      <c r="R24" s="229" t="s">
        <v>590</v>
      </c>
      <c r="S24" s="229" t="s">
        <v>590</v>
      </c>
      <c r="T24" s="229" t="s">
        <v>590</v>
      </c>
      <c r="U24" s="229">
        <v>262.19861797999994</v>
      </c>
      <c r="V24" s="229" t="s">
        <v>590</v>
      </c>
      <c r="W24" s="229" t="s">
        <v>590</v>
      </c>
      <c r="X24" s="229" t="s">
        <v>590</v>
      </c>
      <c r="Y24" s="229">
        <v>406.62830657199999</v>
      </c>
      <c r="Z24" s="229" t="s">
        <v>590</v>
      </c>
      <c r="AA24" s="229" t="s">
        <v>590</v>
      </c>
      <c r="AB24" s="229" t="s">
        <v>590</v>
      </c>
      <c r="AC24" s="229">
        <v>547.69122709599992</v>
      </c>
      <c r="AD24" s="229" t="s">
        <v>590</v>
      </c>
      <c r="AE24" s="229" t="s">
        <v>590</v>
      </c>
      <c r="AF24" s="229" t="s">
        <v>590</v>
      </c>
      <c r="AG24" s="229">
        <v>500.37942315200007</v>
      </c>
      <c r="AH24" s="229" t="s">
        <v>590</v>
      </c>
      <c r="AI24" s="229" t="s">
        <v>590</v>
      </c>
      <c r="AJ24" s="229" t="s">
        <v>590</v>
      </c>
      <c r="AK24" s="229">
        <f t="shared" ref="AK24" si="3">IF(M24="нд",0,M24)+IF(Q24="нд",0,Q24)+IF(U24="нд",0,U24)+IF(Y24="нд",0,Y24)+IF(AC24="нд",0,AC24)+IF(AG24="нд",0,AG24)</f>
        <v>2226.4275807040003</v>
      </c>
      <c r="AL24" s="230">
        <f t="shared" ref="AL24:AL30" si="4">IF(O24="нд",0,O24)+IF(Q24="нд",0,Q24)+IF(U24="нд",0,U24)+IF(Y24="нд",0,Y24)+IF(AC24="нд",0,AC24)+IF(AG24="нд",0,AG24)</f>
        <v>2228.9533684839998</v>
      </c>
      <c r="AM24" s="375"/>
    </row>
    <row r="25" spans="1:41" ht="21.75" customHeight="1" x14ac:dyDescent="0.25">
      <c r="A25" s="136" t="s">
        <v>245</v>
      </c>
      <c r="B25" s="139" t="s">
        <v>344</v>
      </c>
      <c r="C25" s="229" t="s">
        <v>590</v>
      </c>
      <c r="D25" s="229" t="s">
        <v>590</v>
      </c>
      <c r="E25" s="229" t="s">
        <v>590</v>
      </c>
      <c r="F25" s="229" t="s">
        <v>590</v>
      </c>
      <c r="G25" s="229" t="s">
        <v>590</v>
      </c>
      <c r="H25" s="229" t="s">
        <v>590</v>
      </c>
      <c r="I25" s="229" t="s">
        <v>590</v>
      </c>
      <c r="J25" s="229" t="s">
        <v>590</v>
      </c>
      <c r="K25" s="229" t="s">
        <v>590</v>
      </c>
      <c r="L25" s="229" t="s">
        <v>590</v>
      </c>
      <c r="M25" s="229" t="s">
        <v>590</v>
      </c>
      <c r="N25" s="229" t="s">
        <v>590</v>
      </c>
      <c r="O25" s="229" t="s">
        <v>590</v>
      </c>
      <c r="P25" s="229" t="s">
        <v>590</v>
      </c>
      <c r="Q25" s="229" t="s">
        <v>590</v>
      </c>
      <c r="R25" s="229" t="s">
        <v>590</v>
      </c>
      <c r="S25" s="229" t="s">
        <v>590</v>
      </c>
      <c r="T25" s="229" t="s">
        <v>590</v>
      </c>
      <c r="U25" s="229" t="s">
        <v>590</v>
      </c>
      <c r="V25" s="229" t="s">
        <v>590</v>
      </c>
      <c r="W25" s="229" t="s">
        <v>590</v>
      </c>
      <c r="X25" s="229" t="s">
        <v>590</v>
      </c>
      <c r="Y25" s="229" t="s">
        <v>590</v>
      </c>
      <c r="Z25" s="229" t="s">
        <v>590</v>
      </c>
      <c r="AA25" s="229" t="s">
        <v>590</v>
      </c>
      <c r="AB25" s="229" t="s">
        <v>590</v>
      </c>
      <c r="AC25" s="229" t="s">
        <v>590</v>
      </c>
      <c r="AD25" s="229" t="s">
        <v>590</v>
      </c>
      <c r="AE25" s="229" t="s">
        <v>590</v>
      </c>
      <c r="AF25" s="229" t="s">
        <v>590</v>
      </c>
      <c r="AG25" s="229" t="s">
        <v>590</v>
      </c>
      <c r="AH25" s="229" t="s">
        <v>590</v>
      </c>
      <c r="AI25" s="229" t="s">
        <v>590</v>
      </c>
      <c r="AJ25" s="229" t="s">
        <v>590</v>
      </c>
      <c r="AK25" s="229" t="s">
        <v>590</v>
      </c>
      <c r="AL25" s="230" t="s">
        <v>590</v>
      </c>
      <c r="AM25" s="375"/>
    </row>
    <row r="26" spans="1:41" ht="54.75" customHeight="1" x14ac:dyDescent="0.25">
      <c r="A26" s="136" t="s">
        <v>44</v>
      </c>
      <c r="B26" s="137" t="s">
        <v>345</v>
      </c>
      <c r="C26" s="229">
        <f>SUM(C27:C30)</f>
        <v>1857.0416359200001</v>
      </c>
      <c r="D26" s="229">
        <f t="shared" ref="D26:AL26" si="5">SUM(D27:D30)</f>
        <v>1859.6544590699996</v>
      </c>
      <c r="E26" s="229">
        <f t="shared" si="5"/>
        <v>6.5043060000000006</v>
      </c>
      <c r="F26" s="229">
        <f t="shared" si="5"/>
        <v>134.99126448000001</v>
      </c>
      <c r="G26" s="229">
        <f t="shared" si="5"/>
        <v>193.05440046500016</v>
      </c>
      <c r="H26" s="229">
        <f t="shared" si="5"/>
        <v>195.15922361500003</v>
      </c>
      <c r="I26" s="229">
        <f t="shared" si="5"/>
        <v>134.99117047999999</v>
      </c>
      <c r="J26" s="229" t="s">
        <v>590</v>
      </c>
      <c r="K26" s="229">
        <f t="shared" si="5"/>
        <v>140.61026707500002</v>
      </c>
      <c r="L26" s="229" t="s">
        <v>590</v>
      </c>
      <c r="M26" s="229">
        <f t="shared" si="5"/>
        <v>198.67340306000003</v>
      </c>
      <c r="N26" s="229" t="s">
        <v>590</v>
      </c>
      <c r="O26" s="229">
        <f t="shared" si="5"/>
        <v>201.28622620999994</v>
      </c>
      <c r="P26" s="229" t="s">
        <v>590</v>
      </c>
      <c r="Q26" s="229">
        <f t="shared" si="5"/>
        <v>226.22983786</v>
      </c>
      <c r="R26" s="229" t="s">
        <v>590</v>
      </c>
      <c r="S26" s="229" t="s">
        <v>590</v>
      </c>
      <c r="T26" s="229" t="s">
        <v>590</v>
      </c>
      <c r="U26" s="229">
        <f t="shared" si="5"/>
        <v>218.80565364999995</v>
      </c>
      <c r="V26" s="229" t="s">
        <v>590</v>
      </c>
      <c r="W26" s="229" t="s">
        <v>590</v>
      </c>
      <c r="X26" s="229" t="s">
        <v>590</v>
      </c>
      <c r="Y26" s="229">
        <f t="shared" si="5"/>
        <v>339.20405480999989</v>
      </c>
      <c r="Z26" s="229" t="s">
        <v>590</v>
      </c>
      <c r="AA26" s="229" t="s">
        <v>590</v>
      </c>
      <c r="AB26" s="229" t="s">
        <v>590</v>
      </c>
      <c r="AC26" s="229">
        <f t="shared" si="5"/>
        <v>456.77034857999985</v>
      </c>
      <c r="AD26" s="229" t="s">
        <v>590</v>
      </c>
      <c r="AE26" s="229" t="s">
        <v>590</v>
      </c>
      <c r="AF26" s="229" t="s">
        <v>590</v>
      </c>
      <c r="AG26" s="229">
        <f t="shared" si="5"/>
        <v>417.35833795999997</v>
      </c>
      <c r="AH26" s="229" t="s">
        <v>590</v>
      </c>
      <c r="AI26" s="229" t="s">
        <v>590</v>
      </c>
      <c r="AJ26" s="229" t="s">
        <v>590</v>
      </c>
      <c r="AK26" s="229">
        <f t="shared" si="5"/>
        <v>1857.0416359200001</v>
      </c>
      <c r="AL26" s="230">
        <f t="shared" si="5"/>
        <v>1859.6544590699996</v>
      </c>
      <c r="AM26" s="375"/>
    </row>
    <row r="27" spans="1:41" ht="32.25" customHeight="1" x14ac:dyDescent="0.25">
      <c r="A27" s="136" t="s">
        <v>270</v>
      </c>
      <c r="B27" s="137" t="s">
        <v>346</v>
      </c>
      <c r="C27" s="229">
        <f t="shared" ref="C27:C30" si="6">IF(M27="нд",0,M27)+IF(Q27="нд",0,Q27)+IF(U27="нд",0,U27)+IF(Y27="нд",0,Y27)+IF(AC27="нд",0,AC27)+IF(AG27="нд",0,AG27)</f>
        <v>0</v>
      </c>
      <c r="D27" s="229">
        <f t="shared" ref="D27:D30" si="7">IF(O27="нд",0,O27)+IF(Q27="нд",0,Q27)+IF(U27="нд",0,U27)+IF(Y27="нд",0,Y27)+IF(AC27="нд",0,AC27)+IF(AG27="нд",0,AG27)</f>
        <v>0</v>
      </c>
      <c r="E27" s="229" t="s">
        <v>590</v>
      </c>
      <c r="F27" s="229" t="s">
        <v>590</v>
      </c>
      <c r="G27" s="229" t="s">
        <v>590</v>
      </c>
      <c r="H27" s="229" t="s">
        <v>590</v>
      </c>
      <c r="I27" s="229">
        <v>0</v>
      </c>
      <c r="J27" s="229" t="s">
        <v>590</v>
      </c>
      <c r="K27" s="229">
        <v>0</v>
      </c>
      <c r="L27" s="229" t="s">
        <v>590</v>
      </c>
      <c r="M27" s="229">
        <v>0</v>
      </c>
      <c r="N27" s="229" t="s">
        <v>590</v>
      </c>
      <c r="O27" s="229">
        <v>0</v>
      </c>
      <c r="P27" s="229" t="s">
        <v>590</v>
      </c>
      <c r="Q27" s="229">
        <v>0</v>
      </c>
      <c r="R27" s="229" t="s">
        <v>590</v>
      </c>
      <c r="S27" s="229" t="s">
        <v>590</v>
      </c>
      <c r="T27" s="229" t="s">
        <v>590</v>
      </c>
      <c r="U27" s="229">
        <v>0</v>
      </c>
      <c r="V27" s="229" t="s">
        <v>590</v>
      </c>
      <c r="W27" s="229" t="s">
        <v>590</v>
      </c>
      <c r="X27" s="229" t="s">
        <v>590</v>
      </c>
      <c r="Y27" s="229">
        <v>0</v>
      </c>
      <c r="Z27" s="229" t="s">
        <v>590</v>
      </c>
      <c r="AA27" s="229" t="s">
        <v>590</v>
      </c>
      <c r="AB27" s="229" t="s">
        <v>590</v>
      </c>
      <c r="AC27" s="229">
        <v>0</v>
      </c>
      <c r="AD27" s="229" t="s">
        <v>590</v>
      </c>
      <c r="AE27" s="229" t="s">
        <v>590</v>
      </c>
      <c r="AF27" s="229" t="s">
        <v>590</v>
      </c>
      <c r="AG27" s="229">
        <v>0</v>
      </c>
      <c r="AH27" s="229" t="s">
        <v>590</v>
      </c>
      <c r="AI27" s="229" t="s">
        <v>590</v>
      </c>
      <c r="AJ27" s="229" t="s">
        <v>590</v>
      </c>
      <c r="AK27" s="229">
        <f t="shared" ref="AK27:AK30" si="8">IF(M27="нд",0,M27)+IF(Q27="нд",0,Q27)+IF(U27="нд",0,U27)+IF(Y27="нд",0,Y27)+IF(AC27="нд",0,AC27)+IF(AG27="нд",0,AG27)</f>
        <v>0</v>
      </c>
      <c r="AL27" s="230">
        <f t="shared" si="4"/>
        <v>0</v>
      </c>
      <c r="AM27" s="375"/>
    </row>
    <row r="28" spans="1:41" ht="36.75" customHeight="1" x14ac:dyDescent="0.25">
      <c r="A28" s="136" t="s">
        <v>272</v>
      </c>
      <c r="B28" s="137" t="s">
        <v>347</v>
      </c>
      <c r="C28" s="229">
        <f t="shared" si="6"/>
        <v>0</v>
      </c>
      <c r="D28" s="229">
        <f t="shared" si="7"/>
        <v>0</v>
      </c>
      <c r="E28" s="229" t="s">
        <v>590</v>
      </c>
      <c r="F28" s="229" t="s">
        <v>590</v>
      </c>
      <c r="G28" s="229" t="s">
        <v>590</v>
      </c>
      <c r="H28" s="229" t="s">
        <v>590</v>
      </c>
      <c r="I28" s="229">
        <v>0</v>
      </c>
      <c r="J28" s="229" t="s">
        <v>590</v>
      </c>
      <c r="K28" s="229">
        <v>0</v>
      </c>
      <c r="L28" s="229" t="s">
        <v>590</v>
      </c>
      <c r="M28" s="229">
        <v>0</v>
      </c>
      <c r="N28" s="229" t="s">
        <v>590</v>
      </c>
      <c r="O28" s="229">
        <v>0</v>
      </c>
      <c r="P28" s="229" t="s">
        <v>590</v>
      </c>
      <c r="Q28" s="229">
        <v>0</v>
      </c>
      <c r="R28" s="229" t="s">
        <v>590</v>
      </c>
      <c r="S28" s="229" t="s">
        <v>590</v>
      </c>
      <c r="T28" s="229" t="s">
        <v>590</v>
      </c>
      <c r="U28" s="229">
        <v>0</v>
      </c>
      <c r="V28" s="229" t="s">
        <v>590</v>
      </c>
      <c r="W28" s="229" t="s">
        <v>590</v>
      </c>
      <c r="X28" s="229" t="s">
        <v>590</v>
      </c>
      <c r="Y28" s="229">
        <v>0</v>
      </c>
      <c r="Z28" s="229" t="s">
        <v>590</v>
      </c>
      <c r="AA28" s="229" t="s">
        <v>590</v>
      </c>
      <c r="AB28" s="229" t="s">
        <v>590</v>
      </c>
      <c r="AC28" s="229">
        <v>0</v>
      </c>
      <c r="AD28" s="229" t="s">
        <v>590</v>
      </c>
      <c r="AE28" s="229" t="s">
        <v>590</v>
      </c>
      <c r="AF28" s="229" t="s">
        <v>590</v>
      </c>
      <c r="AG28" s="229">
        <v>0</v>
      </c>
      <c r="AH28" s="229" t="s">
        <v>590</v>
      </c>
      <c r="AI28" s="229" t="s">
        <v>590</v>
      </c>
      <c r="AJ28" s="229" t="s">
        <v>590</v>
      </c>
      <c r="AK28" s="229">
        <f t="shared" si="8"/>
        <v>0</v>
      </c>
      <c r="AL28" s="230">
        <f t="shared" si="4"/>
        <v>0</v>
      </c>
      <c r="AM28" s="375"/>
    </row>
    <row r="29" spans="1:41" ht="23.25" customHeight="1" x14ac:dyDescent="0.25">
      <c r="A29" s="136" t="s">
        <v>348</v>
      </c>
      <c r="B29" s="137" t="s">
        <v>349</v>
      </c>
      <c r="C29" s="229">
        <f t="shared" si="6"/>
        <v>1846.92972392</v>
      </c>
      <c r="D29" s="229">
        <f t="shared" si="7"/>
        <v>1846.4945470699995</v>
      </c>
      <c r="E29" s="229">
        <v>6.5043060000000006</v>
      </c>
      <c r="F29" s="229">
        <v>134.99126448000001</v>
      </c>
      <c r="G29" s="229">
        <v>193.05440046500016</v>
      </c>
      <c r="H29" s="229">
        <v>195.15922361500003</v>
      </c>
      <c r="I29" s="229">
        <v>134.99117047999999</v>
      </c>
      <c r="J29" s="229" t="s">
        <v>590</v>
      </c>
      <c r="K29" s="229">
        <v>140.61026707500002</v>
      </c>
      <c r="L29" s="229" t="s">
        <v>590</v>
      </c>
      <c r="M29" s="229">
        <v>198.67340306000003</v>
      </c>
      <c r="N29" s="229" t="s">
        <v>590</v>
      </c>
      <c r="O29" s="229">
        <v>198.23822620999994</v>
      </c>
      <c r="P29" s="229" t="s">
        <v>590</v>
      </c>
      <c r="Q29" s="229">
        <v>224.46042186</v>
      </c>
      <c r="R29" s="229" t="s">
        <v>590</v>
      </c>
      <c r="S29" s="229" t="s">
        <v>590</v>
      </c>
      <c r="T29" s="229" t="s">
        <v>590</v>
      </c>
      <c r="U29" s="229">
        <v>216.96482164999995</v>
      </c>
      <c r="V29" s="229" t="s">
        <v>590</v>
      </c>
      <c r="W29" s="229" t="s">
        <v>590</v>
      </c>
      <c r="X29" s="229" t="s">
        <v>590</v>
      </c>
      <c r="Y29" s="229">
        <v>337.12125880999992</v>
      </c>
      <c r="Z29" s="229" t="s">
        <v>590</v>
      </c>
      <c r="AA29" s="229" t="s">
        <v>590</v>
      </c>
      <c r="AB29" s="229" t="s">
        <v>590</v>
      </c>
      <c r="AC29" s="229">
        <v>454.60439257999985</v>
      </c>
      <c r="AD29" s="229" t="s">
        <v>590</v>
      </c>
      <c r="AE29" s="229" t="s">
        <v>590</v>
      </c>
      <c r="AF29" s="229" t="s">
        <v>590</v>
      </c>
      <c r="AG29" s="229">
        <v>415.10542595999999</v>
      </c>
      <c r="AH29" s="229" t="s">
        <v>590</v>
      </c>
      <c r="AI29" s="229" t="s">
        <v>590</v>
      </c>
      <c r="AJ29" s="229" t="s">
        <v>590</v>
      </c>
      <c r="AK29" s="229">
        <f t="shared" si="8"/>
        <v>1846.92972392</v>
      </c>
      <c r="AL29" s="230">
        <f t="shared" si="4"/>
        <v>1846.4945470699995</v>
      </c>
      <c r="AM29" s="375"/>
    </row>
    <row r="30" spans="1:41" ht="24" customHeight="1" x14ac:dyDescent="0.25">
      <c r="A30" s="136" t="s">
        <v>350</v>
      </c>
      <c r="B30" s="137" t="s">
        <v>351</v>
      </c>
      <c r="C30" s="229">
        <f t="shared" si="6"/>
        <v>10.111912</v>
      </c>
      <c r="D30" s="229">
        <f t="shared" si="7"/>
        <v>13.159911999999998</v>
      </c>
      <c r="E30" s="229" t="s">
        <v>590</v>
      </c>
      <c r="F30" s="229" t="s">
        <v>590</v>
      </c>
      <c r="G30" s="229" t="s">
        <v>590</v>
      </c>
      <c r="H30" s="229" t="s">
        <v>590</v>
      </c>
      <c r="I30" s="229">
        <v>0</v>
      </c>
      <c r="J30" s="229" t="s">
        <v>590</v>
      </c>
      <c r="K30" s="229">
        <v>0</v>
      </c>
      <c r="L30" s="229" t="s">
        <v>590</v>
      </c>
      <c r="M30" s="229">
        <v>0</v>
      </c>
      <c r="N30" s="229" t="s">
        <v>590</v>
      </c>
      <c r="O30" s="229">
        <v>3.048</v>
      </c>
      <c r="P30" s="229" t="s">
        <v>590</v>
      </c>
      <c r="Q30" s="229">
        <v>1.7694160000000001</v>
      </c>
      <c r="R30" s="229" t="s">
        <v>590</v>
      </c>
      <c r="S30" s="229" t="s">
        <v>590</v>
      </c>
      <c r="T30" s="229" t="s">
        <v>590</v>
      </c>
      <c r="U30" s="229">
        <v>1.840832</v>
      </c>
      <c r="V30" s="229" t="s">
        <v>590</v>
      </c>
      <c r="W30" s="229" t="s">
        <v>590</v>
      </c>
      <c r="X30" s="229" t="s">
        <v>590</v>
      </c>
      <c r="Y30" s="229">
        <v>2.0827960000000001</v>
      </c>
      <c r="Z30" s="229" t="s">
        <v>590</v>
      </c>
      <c r="AA30" s="229" t="s">
        <v>590</v>
      </c>
      <c r="AB30" s="229" t="s">
        <v>590</v>
      </c>
      <c r="AC30" s="229">
        <v>2.165956</v>
      </c>
      <c r="AD30" s="229" t="s">
        <v>590</v>
      </c>
      <c r="AE30" s="229" t="s">
        <v>590</v>
      </c>
      <c r="AF30" s="229" t="s">
        <v>590</v>
      </c>
      <c r="AG30" s="229">
        <v>2.2529119999999998</v>
      </c>
      <c r="AH30" s="229" t="s">
        <v>590</v>
      </c>
      <c r="AI30" s="229" t="s">
        <v>590</v>
      </c>
      <c r="AJ30" s="229" t="s">
        <v>590</v>
      </c>
      <c r="AK30" s="229">
        <f t="shared" si="8"/>
        <v>10.111912</v>
      </c>
      <c r="AL30" s="230">
        <f t="shared" si="4"/>
        <v>13.159911999999998</v>
      </c>
      <c r="AM30" s="375"/>
    </row>
    <row r="31" spans="1:41" ht="104.25" customHeight="1" x14ac:dyDescent="0.25">
      <c r="A31" s="136" t="s">
        <v>46</v>
      </c>
      <c r="B31" s="137" t="s">
        <v>352</v>
      </c>
      <c r="C31" s="229" t="s">
        <v>590</v>
      </c>
      <c r="D31" s="229" t="s">
        <v>590</v>
      </c>
      <c r="E31" s="229" t="s">
        <v>590</v>
      </c>
      <c r="F31" s="229" t="s">
        <v>590</v>
      </c>
      <c r="G31" s="229" t="s">
        <v>590</v>
      </c>
      <c r="H31" s="229" t="s">
        <v>590</v>
      </c>
      <c r="I31" s="229" t="s">
        <v>590</v>
      </c>
      <c r="J31" s="229" t="s">
        <v>590</v>
      </c>
      <c r="K31" s="229" t="s">
        <v>590</v>
      </c>
      <c r="L31" s="229" t="s">
        <v>590</v>
      </c>
      <c r="M31" s="229" t="s">
        <v>590</v>
      </c>
      <c r="N31" s="229" t="s">
        <v>590</v>
      </c>
      <c r="O31" s="229" t="s">
        <v>590</v>
      </c>
      <c r="P31" s="229" t="s">
        <v>590</v>
      </c>
      <c r="Q31" s="229" t="s">
        <v>590</v>
      </c>
      <c r="R31" s="229" t="s">
        <v>590</v>
      </c>
      <c r="S31" s="229" t="s">
        <v>590</v>
      </c>
      <c r="T31" s="229" t="s">
        <v>590</v>
      </c>
      <c r="U31" s="229" t="s">
        <v>590</v>
      </c>
      <c r="V31" s="229" t="s">
        <v>590</v>
      </c>
      <c r="W31" s="229" t="s">
        <v>590</v>
      </c>
      <c r="X31" s="229" t="s">
        <v>590</v>
      </c>
      <c r="Y31" s="229" t="s">
        <v>590</v>
      </c>
      <c r="Z31" s="229" t="s">
        <v>590</v>
      </c>
      <c r="AA31" s="229" t="s">
        <v>590</v>
      </c>
      <c r="AB31" s="229" t="s">
        <v>590</v>
      </c>
      <c r="AC31" s="229" t="s">
        <v>590</v>
      </c>
      <c r="AD31" s="229" t="s">
        <v>590</v>
      </c>
      <c r="AE31" s="229" t="s">
        <v>590</v>
      </c>
      <c r="AF31" s="229" t="s">
        <v>590</v>
      </c>
      <c r="AG31" s="229" t="s">
        <v>590</v>
      </c>
      <c r="AH31" s="229" t="s">
        <v>590</v>
      </c>
      <c r="AI31" s="229" t="s">
        <v>590</v>
      </c>
      <c r="AJ31" s="229" t="s">
        <v>590</v>
      </c>
      <c r="AK31" s="229" t="s">
        <v>590</v>
      </c>
      <c r="AL31" s="230" t="s">
        <v>590</v>
      </c>
      <c r="AM31" s="375"/>
    </row>
    <row r="32" spans="1:41" ht="21" customHeight="1" x14ac:dyDescent="0.25">
      <c r="A32" s="136" t="s">
        <v>275</v>
      </c>
      <c r="B32" s="137" t="s">
        <v>346</v>
      </c>
      <c r="C32" s="229" t="s">
        <v>590</v>
      </c>
      <c r="D32" s="229" t="s">
        <v>590</v>
      </c>
      <c r="E32" s="229" t="s">
        <v>590</v>
      </c>
      <c r="F32" s="229" t="s">
        <v>590</v>
      </c>
      <c r="G32" s="229" t="s">
        <v>590</v>
      </c>
      <c r="H32" s="229" t="s">
        <v>590</v>
      </c>
      <c r="I32" s="229" t="s">
        <v>590</v>
      </c>
      <c r="J32" s="229" t="s">
        <v>590</v>
      </c>
      <c r="K32" s="229" t="s">
        <v>590</v>
      </c>
      <c r="L32" s="229" t="s">
        <v>590</v>
      </c>
      <c r="M32" s="229" t="s">
        <v>590</v>
      </c>
      <c r="N32" s="229" t="s">
        <v>590</v>
      </c>
      <c r="O32" s="229" t="s">
        <v>590</v>
      </c>
      <c r="P32" s="229" t="s">
        <v>590</v>
      </c>
      <c r="Q32" s="229" t="s">
        <v>590</v>
      </c>
      <c r="R32" s="229" t="s">
        <v>590</v>
      </c>
      <c r="S32" s="229" t="s">
        <v>590</v>
      </c>
      <c r="T32" s="229" t="s">
        <v>590</v>
      </c>
      <c r="U32" s="229" t="s">
        <v>590</v>
      </c>
      <c r="V32" s="229" t="s">
        <v>590</v>
      </c>
      <c r="W32" s="229" t="s">
        <v>590</v>
      </c>
      <c r="X32" s="229" t="s">
        <v>590</v>
      </c>
      <c r="Y32" s="229" t="s">
        <v>590</v>
      </c>
      <c r="Z32" s="229" t="s">
        <v>590</v>
      </c>
      <c r="AA32" s="229" t="s">
        <v>590</v>
      </c>
      <c r="AB32" s="229" t="s">
        <v>590</v>
      </c>
      <c r="AC32" s="229" t="s">
        <v>590</v>
      </c>
      <c r="AD32" s="229" t="s">
        <v>590</v>
      </c>
      <c r="AE32" s="229" t="s">
        <v>590</v>
      </c>
      <c r="AF32" s="229" t="s">
        <v>590</v>
      </c>
      <c r="AG32" s="229" t="s">
        <v>590</v>
      </c>
      <c r="AH32" s="229" t="s">
        <v>590</v>
      </c>
      <c r="AI32" s="229" t="s">
        <v>590</v>
      </c>
      <c r="AJ32" s="229" t="s">
        <v>590</v>
      </c>
      <c r="AK32" s="229" t="s">
        <v>590</v>
      </c>
      <c r="AL32" s="230" t="s">
        <v>590</v>
      </c>
      <c r="AM32" s="375"/>
    </row>
    <row r="33" spans="1:39" ht="41.25" customHeight="1" x14ac:dyDescent="0.25">
      <c r="A33" s="136" t="s">
        <v>277</v>
      </c>
      <c r="B33" s="137" t="s">
        <v>347</v>
      </c>
      <c r="C33" s="229" t="s">
        <v>590</v>
      </c>
      <c r="D33" s="229" t="s">
        <v>590</v>
      </c>
      <c r="E33" s="229" t="s">
        <v>590</v>
      </c>
      <c r="F33" s="229" t="s">
        <v>590</v>
      </c>
      <c r="G33" s="229" t="s">
        <v>590</v>
      </c>
      <c r="H33" s="229" t="s">
        <v>590</v>
      </c>
      <c r="I33" s="229" t="s">
        <v>590</v>
      </c>
      <c r="J33" s="229" t="s">
        <v>590</v>
      </c>
      <c r="K33" s="229" t="s">
        <v>590</v>
      </c>
      <c r="L33" s="229" t="s">
        <v>590</v>
      </c>
      <c r="M33" s="229" t="s">
        <v>590</v>
      </c>
      <c r="N33" s="229" t="s">
        <v>590</v>
      </c>
      <c r="O33" s="229" t="s">
        <v>590</v>
      </c>
      <c r="P33" s="229" t="s">
        <v>590</v>
      </c>
      <c r="Q33" s="229" t="s">
        <v>590</v>
      </c>
      <c r="R33" s="229" t="s">
        <v>590</v>
      </c>
      <c r="S33" s="229" t="s">
        <v>590</v>
      </c>
      <c r="T33" s="229" t="s">
        <v>590</v>
      </c>
      <c r="U33" s="229" t="s">
        <v>590</v>
      </c>
      <c r="V33" s="229" t="s">
        <v>590</v>
      </c>
      <c r="W33" s="229" t="s">
        <v>590</v>
      </c>
      <c r="X33" s="229" t="s">
        <v>590</v>
      </c>
      <c r="Y33" s="229" t="s">
        <v>590</v>
      </c>
      <c r="Z33" s="229" t="s">
        <v>590</v>
      </c>
      <c r="AA33" s="229" t="s">
        <v>590</v>
      </c>
      <c r="AB33" s="229" t="s">
        <v>590</v>
      </c>
      <c r="AC33" s="229" t="s">
        <v>590</v>
      </c>
      <c r="AD33" s="229" t="s">
        <v>590</v>
      </c>
      <c r="AE33" s="229" t="s">
        <v>590</v>
      </c>
      <c r="AF33" s="229" t="s">
        <v>590</v>
      </c>
      <c r="AG33" s="229" t="s">
        <v>590</v>
      </c>
      <c r="AH33" s="229" t="s">
        <v>590</v>
      </c>
      <c r="AI33" s="229" t="s">
        <v>590</v>
      </c>
      <c r="AJ33" s="229" t="s">
        <v>590</v>
      </c>
      <c r="AK33" s="229" t="s">
        <v>590</v>
      </c>
      <c r="AL33" s="230" t="s">
        <v>590</v>
      </c>
      <c r="AM33" s="375"/>
    </row>
    <row r="34" spans="1:39" ht="21" customHeight="1" x14ac:dyDescent="0.25">
      <c r="A34" s="136" t="s">
        <v>279</v>
      </c>
      <c r="B34" s="137" t="s">
        <v>349</v>
      </c>
      <c r="C34" s="229" t="s">
        <v>590</v>
      </c>
      <c r="D34" s="229" t="s">
        <v>590</v>
      </c>
      <c r="E34" s="229" t="s">
        <v>590</v>
      </c>
      <c r="F34" s="229" t="s">
        <v>590</v>
      </c>
      <c r="G34" s="229" t="s">
        <v>590</v>
      </c>
      <c r="H34" s="229" t="s">
        <v>590</v>
      </c>
      <c r="I34" s="229" t="s">
        <v>590</v>
      </c>
      <c r="J34" s="229" t="s">
        <v>590</v>
      </c>
      <c r="K34" s="229" t="s">
        <v>590</v>
      </c>
      <c r="L34" s="229" t="s">
        <v>590</v>
      </c>
      <c r="M34" s="229" t="s">
        <v>590</v>
      </c>
      <c r="N34" s="229" t="s">
        <v>590</v>
      </c>
      <c r="O34" s="229" t="s">
        <v>590</v>
      </c>
      <c r="P34" s="229" t="s">
        <v>590</v>
      </c>
      <c r="Q34" s="229" t="s">
        <v>590</v>
      </c>
      <c r="R34" s="229" t="s">
        <v>590</v>
      </c>
      <c r="S34" s="229" t="s">
        <v>590</v>
      </c>
      <c r="T34" s="229" t="s">
        <v>590</v>
      </c>
      <c r="U34" s="229" t="s">
        <v>590</v>
      </c>
      <c r="V34" s="229" t="s">
        <v>590</v>
      </c>
      <c r="W34" s="229" t="s">
        <v>590</v>
      </c>
      <c r="X34" s="229" t="s">
        <v>590</v>
      </c>
      <c r="Y34" s="229" t="s">
        <v>590</v>
      </c>
      <c r="Z34" s="229" t="s">
        <v>590</v>
      </c>
      <c r="AA34" s="229" t="s">
        <v>590</v>
      </c>
      <c r="AB34" s="229" t="s">
        <v>590</v>
      </c>
      <c r="AC34" s="229" t="s">
        <v>590</v>
      </c>
      <c r="AD34" s="229" t="s">
        <v>590</v>
      </c>
      <c r="AE34" s="229" t="s">
        <v>590</v>
      </c>
      <c r="AF34" s="229" t="s">
        <v>590</v>
      </c>
      <c r="AG34" s="229" t="s">
        <v>590</v>
      </c>
      <c r="AH34" s="229" t="s">
        <v>590</v>
      </c>
      <c r="AI34" s="229" t="s">
        <v>590</v>
      </c>
      <c r="AJ34" s="229" t="s">
        <v>590</v>
      </c>
      <c r="AK34" s="229" t="s">
        <v>590</v>
      </c>
      <c r="AL34" s="230" t="s">
        <v>590</v>
      </c>
      <c r="AM34" s="375"/>
    </row>
    <row r="35" spans="1:39" ht="25.5" customHeight="1" x14ac:dyDescent="0.25">
      <c r="A35" s="136" t="s">
        <v>281</v>
      </c>
      <c r="B35" s="137" t="s">
        <v>351</v>
      </c>
      <c r="C35" s="229" t="s">
        <v>590</v>
      </c>
      <c r="D35" s="229" t="s">
        <v>590</v>
      </c>
      <c r="E35" s="229" t="s">
        <v>590</v>
      </c>
      <c r="F35" s="229" t="s">
        <v>590</v>
      </c>
      <c r="G35" s="229" t="s">
        <v>590</v>
      </c>
      <c r="H35" s="229" t="s">
        <v>590</v>
      </c>
      <c r="I35" s="229" t="s">
        <v>590</v>
      </c>
      <c r="J35" s="229" t="s">
        <v>590</v>
      </c>
      <c r="K35" s="229" t="s">
        <v>590</v>
      </c>
      <c r="L35" s="229" t="s">
        <v>590</v>
      </c>
      <c r="M35" s="229" t="s">
        <v>590</v>
      </c>
      <c r="N35" s="229" t="s">
        <v>590</v>
      </c>
      <c r="O35" s="229" t="s">
        <v>590</v>
      </c>
      <c r="P35" s="229" t="s">
        <v>590</v>
      </c>
      <c r="Q35" s="229" t="s">
        <v>590</v>
      </c>
      <c r="R35" s="229" t="s">
        <v>590</v>
      </c>
      <c r="S35" s="229" t="s">
        <v>590</v>
      </c>
      <c r="T35" s="229" t="s">
        <v>590</v>
      </c>
      <c r="U35" s="229" t="s">
        <v>590</v>
      </c>
      <c r="V35" s="229" t="s">
        <v>590</v>
      </c>
      <c r="W35" s="229" t="s">
        <v>590</v>
      </c>
      <c r="X35" s="229" t="s">
        <v>590</v>
      </c>
      <c r="Y35" s="229" t="s">
        <v>590</v>
      </c>
      <c r="Z35" s="229" t="s">
        <v>590</v>
      </c>
      <c r="AA35" s="229" t="s">
        <v>590</v>
      </c>
      <c r="AB35" s="229" t="s">
        <v>590</v>
      </c>
      <c r="AC35" s="229" t="s">
        <v>590</v>
      </c>
      <c r="AD35" s="229" t="s">
        <v>590</v>
      </c>
      <c r="AE35" s="229" t="s">
        <v>590</v>
      </c>
      <c r="AF35" s="229" t="s">
        <v>590</v>
      </c>
      <c r="AG35" s="229" t="s">
        <v>590</v>
      </c>
      <c r="AH35" s="229" t="s">
        <v>590</v>
      </c>
      <c r="AI35" s="229" t="s">
        <v>590</v>
      </c>
      <c r="AJ35" s="229" t="s">
        <v>590</v>
      </c>
      <c r="AK35" s="229" t="s">
        <v>590</v>
      </c>
      <c r="AL35" s="230" t="s">
        <v>590</v>
      </c>
      <c r="AM35" s="375"/>
    </row>
    <row r="36" spans="1:39" ht="47.25" x14ac:dyDescent="0.25">
      <c r="A36" s="136" t="s">
        <v>48</v>
      </c>
      <c r="B36" s="137" t="s">
        <v>353</v>
      </c>
      <c r="C36" s="229" t="s">
        <v>590</v>
      </c>
      <c r="D36" s="229" t="s">
        <v>590</v>
      </c>
      <c r="E36" s="229" t="s">
        <v>590</v>
      </c>
      <c r="F36" s="229" t="s">
        <v>590</v>
      </c>
      <c r="G36" s="229" t="s">
        <v>590</v>
      </c>
      <c r="H36" s="229" t="s">
        <v>590</v>
      </c>
      <c r="I36" s="229" t="s">
        <v>590</v>
      </c>
      <c r="J36" s="229" t="s">
        <v>590</v>
      </c>
      <c r="K36" s="229" t="s">
        <v>590</v>
      </c>
      <c r="L36" s="229" t="s">
        <v>590</v>
      </c>
      <c r="M36" s="229" t="s">
        <v>590</v>
      </c>
      <c r="N36" s="229" t="s">
        <v>590</v>
      </c>
      <c r="O36" s="229" t="s">
        <v>590</v>
      </c>
      <c r="P36" s="229" t="s">
        <v>590</v>
      </c>
      <c r="Q36" s="229" t="s">
        <v>590</v>
      </c>
      <c r="R36" s="229" t="s">
        <v>590</v>
      </c>
      <c r="S36" s="229" t="s">
        <v>590</v>
      </c>
      <c r="T36" s="229" t="s">
        <v>590</v>
      </c>
      <c r="U36" s="229" t="s">
        <v>590</v>
      </c>
      <c r="V36" s="229" t="s">
        <v>590</v>
      </c>
      <c r="W36" s="229" t="s">
        <v>590</v>
      </c>
      <c r="X36" s="229" t="s">
        <v>590</v>
      </c>
      <c r="Y36" s="229" t="s">
        <v>590</v>
      </c>
      <c r="Z36" s="229" t="s">
        <v>590</v>
      </c>
      <c r="AA36" s="229" t="s">
        <v>590</v>
      </c>
      <c r="AB36" s="229" t="s">
        <v>590</v>
      </c>
      <c r="AC36" s="229" t="s">
        <v>590</v>
      </c>
      <c r="AD36" s="229" t="s">
        <v>590</v>
      </c>
      <c r="AE36" s="229" t="s">
        <v>590</v>
      </c>
      <c r="AF36" s="229" t="s">
        <v>590</v>
      </c>
      <c r="AG36" s="229" t="s">
        <v>590</v>
      </c>
      <c r="AH36" s="229" t="s">
        <v>590</v>
      </c>
      <c r="AI36" s="229" t="s">
        <v>590</v>
      </c>
      <c r="AJ36" s="229" t="s">
        <v>590</v>
      </c>
      <c r="AK36" s="229" t="s">
        <v>590</v>
      </c>
      <c r="AL36" s="230" t="s">
        <v>590</v>
      </c>
      <c r="AM36" s="375"/>
    </row>
    <row r="37" spans="1:39" ht="25.5" customHeight="1" x14ac:dyDescent="0.25">
      <c r="A37" s="136" t="s">
        <v>288</v>
      </c>
      <c r="B37" s="140" t="s">
        <v>354</v>
      </c>
      <c r="C37" s="231" t="s">
        <v>590</v>
      </c>
      <c r="D37" s="229" t="s">
        <v>590</v>
      </c>
      <c r="E37" s="229" t="s">
        <v>590</v>
      </c>
      <c r="F37" s="229" t="s">
        <v>590</v>
      </c>
      <c r="G37" s="229" t="s">
        <v>590</v>
      </c>
      <c r="H37" s="229" t="s">
        <v>590</v>
      </c>
      <c r="I37" s="229" t="s">
        <v>590</v>
      </c>
      <c r="J37" s="229" t="s">
        <v>590</v>
      </c>
      <c r="K37" s="229" t="s">
        <v>590</v>
      </c>
      <c r="L37" s="229" t="s">
        <v>590</v>
      </c>
      <c r="M37" s="229" t="s">
        <v>590</v>
      </c>
      <c r="N37" s="229" t="s">
        <v>590</v>
      </c>
      <c r="O37" s="229" t="s">
        <v>590</v>
      </c>
      <c r="P37" s="229" t="s">
        <v>590</v>
      </c>
      <c r="Q37" s="229" t="s">
        <v>590</v>
      </c>
      <c r="R37" s="229" t="s">
        <v>590</v>
      </c>
      <c r="S37" s="229" t="s">
        <v>590</v>
      </c>
      <c r="T37" s="229" t="s">
        <v>590</v>
      </c>
      <c r="U37" s="229" t="s">
        <v>590</v>
      </c>
      <c r="V37" s="229" t="s">
        <v>590</v>
      </c>
      <c r="W37" s="229" t="s">
        <v>590</v>
      </c>
      <c r="X37" s="229" t="s">
        <v>590</v>
      </c>
      <c r="Y37" s="229" t="s">
        <v>590</v>
      </c>
      <c r="Z37" s="229" t="s">
        <v>590</v>
      </c>
      <c r="AA37" s="229" t="s">
        <v>590</v>
      </c>
      <c r="AB37" s="229" t="s">
        <v>590</v>
      </c>
      <c r="AC37" s="229" t="s">
        <v>590</v>
      </c>
      <c r="AD37" s="229" t="s">
        <v>590</v>
      </c>
      <c r="AE37" s="229" t="s">
        <v>590</v>
      </c>
      <c r="AF37" s="229" t="s">
        <v>590</v>
      </c>
      <c r="AG37" s="229" t="s">
        <v>590</v>
      </c>
      <c r="AH37" s="229" t="s">
        <v>590</v>
      </c>
      <c r="AI37" s="229" t="s">
        <v>590</v>
      </c>
      <c r="AJ37" s="229" t="s">
        <v>590</v>
      </c>
      <c r="AK37" s="229" t="s">
        <v>590</v>
      </c>
      <c r="AL37" s="230" t="s">
        <v>590</v>
      </c>
      <c r="AM37" s="375"/>
    </row>
    <row r="38" spans="1:39" ht="23.25" customHeight="1" x14ac:dyDescent="0.25">
      <c r="A38" s="136" t="s">
        <v>290</v>
      </c>
      <c r="B38" s="140" t="s">
        <v>355</v>
      </c>
      <c r="C38" s="231" t="s">
        <v>590</v>
      </c>
      <c r="D38" s="229" t="s">
        <v>590</v>
      </c>
      <c r="E38" s="229" t="s">
        <v>590</v>
      </c>
      <c r="F38" s="229" t="s">
        <v>590</v>
      </c>
      <c r="G38" s="229" t="s">
        <v>590</v>
      </c>
      <c r="H38" s="229" t="s">
        <v>590</v>
      </c>
      <c r="I38" s="229" t="s">
        <v>590</v>
      </c>
      <c r="J38" s="229" t="s">
        <v>590</v>
      </c>
      <c r="K38" s="229" t="s">
        <v>590</v>
      </c>
      <c r="L38" s="229" t="s">
        <v>590</v>
      </c>
      <c r="M38" s="229" t="s">
        <v>590</v>
      </c>
      <c r="N38" s="229" t="s">
        <v>590</v>
      </c>
      <c r="O38" s="229" t="s">
        <v>590</v>
      </c>
      <c r="P38" s="229" t="s">
        <v>590</v>
      </c>
      <c r="Q38" s="229" t="s">
        <v>590</v>
      </c>
      <c r="R38" s="229" t="s">
        <v>590</v>
      </c>
      <c r="S38" s="229" t="s">
        <v>590</v>
      </c>
      <c r="T38" s="229" t="s">
        <v>590</v>
      </c>
      <c r="U38" s="229" t="s">
        <v>590</v>
      </c>
      <c r="V38" s="229" t="s">
        <v>590</v>
      </c>
      <c r="W38" s="229" t="s">
        <v>590</v>
      </c>
      <c r="X38" s="229" t="s">
        <v>590</v>
      </c>
      <c r="Y38" s="229" t="s">
        <v>590</v>
      </c>
      <c r="Z38" s="229" t="s">
        <v>590</v>
      </c>
      <c r="AA38" s="229" t="s">
        <v>590</v>
      </c>
      <c r="AB38" s="229" t="s">
        <v>590</v>
      </c>
      <c r="AC38" s="229" t="s">
        <v>590</v>
      </c>
      <c r="AD38" s="229" t="s">
        <v>590</v>
      </c>
      <c r="AE38" s="229" t="s">
        <v>590</v>
      </c>
      <c r="AF38" s="229" t="s">
        <v>590</v>
      </c>
      <c r="AG38" s="229" t="s">
        <v>590</v>
      </c>
      <c r="AH38" s="229" t="s">
        <v>590</v>
      </c>
      <c r="AI38" s="229" t="s">
        <v>590</v>
      </c>
      <c r="AJ38" s="229" t="s">
        <v>590</v>
      </c>
      <c r="AK38" s="229" t="s">
        <v>590</v>
      </c>
      <c r="AL38" s="230" t="s">
        <v>590</v>
      </c>
      <c r="AM38" s="375"/>
    </row>
    <row r="39" spans="1:39" ht="25.5" customHeight="1" x14ac:dyDescent="0.25">
      <c r="A39" s="136" t="s">
        <v>292</v>
      </c>
      <c r="B39" s="140" t="s">
        <v>356</v>
      </c>
      <c r="C39" s="231" t="s">
        <v>590</v>
      </c>
      <c r="D39" s="229" t="s">
        <v>590</v>
      </c>
      <c r="E39" s="229" t="s">
        <v>590</v>
      </c>
      <c r="F39" s="229" t="s">
        <v>590</v>
      </c>
      <c r="G39" s="229" t="s">
        <v>590</v>
      </c>
      <c r="H39" s="229" t="s">
        <v>590</v>
      </c>
      <c r="I39" s="229" t="s">
        <v>590</v>
      </c>
      <c r="J39" s="229" t="s">
        <v>590</v>
      </c>
      <c r="K39" s="229" t="s">
        <v>590</v>
      </c>
      <c r="L39" s="229" t="s">
        <v>590</v>
      </c>
      <c r="M39" s="229" t="s">
        <v>590</v>
      </c>
      <c r="N39" s="229" t="s">
        <v>590</v>
      </c>
      <c r="O39" s="229" t="s">
        <v>590</v>
      </c>
      <c r="P39" s="229" t="s">
        <v>590</v>
      </c>
      <c r="Q39" s="229" t="s">
        <v>590</v>
      </c>
      <c r="R39" s="229" t="s">
        <v>590</v>
      </c>
      <c r="S39" s="229" t="s">
        <v>590</v>
      </c>
      <c r="T39" s="229" t="s">
        <v>590</v>
      </c>
      <c r="U39" s="229" t="s">
        <v>590</v>
      </c>
      <c r="V39" s="229" t="s">
        <v>590</v>
      </c>
      <c r="W39" s="229" t="s">
        <v>590</v>
      </c>
      <c r="X39" s="229" t="s">
        <v>590</v>
      </c>
      <c r="Y39" s="229" t="s">
        <v>590</v>
      </c>
      <c r="Z39" s="229" t="s">
        <v>590</v>
      </c>
      <c r="AA39" s="229" t="s">
        <v>590</v>
      </c>
      <c r="AB39" s="229" t="s">
        <v>590</v>
      </c>
      <c r="AC39" s="229" t="s">
        <v>590</v>
      </c>
      <c r="AD39" s="229" t="s">
        <v>590</v>
      </c>
      <c r="AE39" s="229" t="s">
        <v>590</v>
      </c>
      <c r="AF39" s="229" t="s">
        <v>590</v>
      </c>
      <c r="AG39" s="229" t="s">
        <v>590</v>
      </c>
      <c r="AH39" s="229" t="s">
        <v>590</v>
      </c>
      <c r="AI39" s="229" t="s">
        <v>590</v>
      </c>
      <c r="AJ39" s="229" t="s">
        <v>590</v>
      </c>
      <c r="AK39" s="229" t="s">
        <v>590</v>
      </c>
      <c r="AL39" s="230" t="s">
        <v>590</v>
      </c>
      <c r="AM39" s="375"/>
    </row>
    <row r="40" spans="1:39" ht="40.5" customHeight="1" x14ac:dyDescent="0.25">
      <c r="A40" s="136" t="s">
        <v>294</v>
      </c>
      <c r="B40" s="137" t="s">
        <v>357</v>
      </c>
      <c r="C40" s="229" t="s">
        <v>590</v>
      </c>
      <c r="D40" s="229" t="s">
        <v>590</v>
      </c>
      <c r="E40" s="229" t="s">
        <v>590</v>
      </c>
      <c r="F40" s="229" t="s">
        <v>590</v>
      </c>
      <c r="G40" s="229" t="s">
        <v>590</v>
      </c>
      <c r="H40" s="229" t="s">
        <v>590</v>
      </c>
      <c r="I40" s="229" t="s">
        <v>590</v>
      </c>
      <c r="J40" s="229" t="s">
        <v>590</v>
      </c>
      <c r="K40" s="229" t="s">
        <v>590</v>
      </c>
      <c r="L40" s="229" t="s">
        <v>590</v>
      </c>
      <c r="M40" s="229" t="s">
        <v>590</v>
      </c>
      <c r="N40" s="229" t="s">
        <v>590</v>
      </c>
      <c r="O40" s="229" t="s">
        <v>590</v>
      </c>
      <c r="P40" s="229" t="s">
        <v>590</v>
      </c>
      <c r="Q40" s="229" t="s">
        <v>590</v>
      </c>
      <c r="R40" s="229" t="s">
        <v>590</v>
      </c>
      <c r="S40" s="229" t="s">
        <v>590</v>
      </c>
      <c r="T40" s="229" t="s">
        <v>590</v>
      </c>
      <c r="U40" s="229" t="s">
        <v>590</v>
      </c>
      <c r="V40" s="229" t="s">
        <v>590</v>
      </c>
      <c r="W40" s="229" t="s">
        <v>590</v>
      </c>
      <c r="X40" s="229" t="s">
        <v>590</v>
      </c>
      <c r="Y40" s="229" t="s">
        <v>590</v>
      </c>
      <c r="Z40" s="229" t="s">
        <v>590</v>
      </c>
      <c r="AA40" s="229" t="s">
        <v>590</v>
      </c>
      <c r="AB40" s="229" t="s">
        <v>590</v>
      </c>
      <c r="AC40" s="229" t="s">
        <v>590</v>
      </c>
      <c r="AD40" s="229" t="s">
        <v>590</v>
      </c>
      <c r="AE40" s="229" t="s">
        <v>590</v>
      </c>
      <c r="AF40" s="229" t="s">
        <v>590</v>
      </c>
      <c r="AG40" s="229" t="s">
        <v>590</v>
      </c>
      <c r="AH40" s="229" t="s">
        <v>590</v>
      </c>
      <c r="AI40" s="229" t="s">
        <v>590</v>
      </c>
      <c r="AJ40" s="229" t="s">
        <v>590</v>
      </c>
      <c r="AK40" s="229" t="s">
        <v>590</v>
      </c>
      <c r="AL40" s="230" t="s">
        <v>590</v>
      </c>
      <c r="AM40" s="375"/>
    </row>
    <row r="41" spans="1:39" ht="40.5" customHeight="1" x14ac:dyDescent="0.25">
      <c r="A41" s="136" t="s">
        <v>296</v>
      </c>
      <c r="B41" s="137" t="s">
        <v>358</v>
      </c>
      <c r="C41" s="229" t="s">
        <v>590</v>
      </c>
      <c r="D41" s="229" t="s">
        <v>590</v>
      </c>
      <c r="E41" s="229" t="s">
        <v>590</v>
      </c>
      <c r="F41" s="229" t="s">
        <v>590</v>
      </c>
      <c r="G41" s="229" t="s">
        <v>590</v>
      </c>
      <c r="H41" s="229" t="s">
        <v>590</v>
      </c>
      <c r="I41" s="229" t="s">
        <v>590</v>
      </c>
      <c r="J41" s="229" t="s">
        <v>590</v>
      </c>
      <c r="K41" s="229" t="s">
        <v>590</v>
      </c>
      <c r="L41" s="229" t="s">
        <v>590</v>
      </c>
      <c r="M41" s="229" t="s">
        <v>590</v>
      </c>
      <c r="N41" s="229" t="s">
        <v>590</v>
      </c>
      <c r="O41" s="229" t="s">
        <v>590</v>
      </c>
      <c r="P41" s="229" t="s">
        <v>590</v>
      </c>
      <c r="Q41" s="229" t="s">
        <v>590</v>
      </c>
      <c r="R41" s="229" t="s">
        <v>590</v>
      </c>
      <c r="S41" s="229" t="s">
        <v>590</v>
      </c>
      <c r="T41" s="229" t="s">
        <v>590</v>
      </c>
      <c r="U41" s="229" t="s">
        <v>590</v>
      </c>
      <c r="V41" s="229" t="s">
        <v>590</v>
      </c>
      <c r="W41" s="229" t="s">
        <v>590</v>
      </c>
      <c r="X41" s="229" t="s">
        <v>590</v>
      </c>
      <c r="Y41" s="229" t="s">
        <v>590</v>
      </c>
      <c r="Z41" s="229" t="s">
        <v>590</v>
      </c>
      <c r="AA41" s="229" t="s">
        <v>590</v>
      </c>
      <c r="AB41" s="229" t="s">
        <v>590</v>
      </c>
      <c r="AC41" s="229" t="s">
        <v>590</v>
      </c>
      <c r="AD41" s="229" t="s">
        <v>590</v>
      </c>
      <c r="AE41" s="229" t="s">
        <v>590</v>
      </c>
      <c r="AF41" s="229" t="s">
        <v>590</v>
      </c>
      <c r="AG41" s="229" t="s">
        <v>590</v>
      </c>
      <c r="AH41" s="229" t="s">
        <v>590</v>
      </c>
      <c r="AI41" s="229" t="s">
        <v>590</v>
      </c>
      <c r="AJ41" s="229" t="s">
        <v>590</v>
      </c>
      <c r="AK41" s="229" t="s">
        <v>590</v>
      </c>
      <c r="AL41" s="230" t="s">
        <v>590</v>
      </c>
      <c r="AM41" s="375"/>
    </row>
    <row r="42" spans="1:39" ht="25.5" customHeight="1" x14ac:dyDescent="0.25">
      <c r="A42" s="136" t="s">
        <v>298</v>
      </c>
      <c r="B42" s="137" t="s">
        <v>359</v>
      </c>
      <c r="C42" s="229" t="s">
        <v>590</v>
      </c>
      <c r="D42" s="229" t="s">
        <v>590</v>
      </c>
      <c r="E42" s="229" t="s">
        <v>590</v>
      </c>
      <c r="F42" s="229" t="s">
        <v>590</v>
      </c>
      <c r="G42" s="229" t="s">
        <v>590</v>
      </c>
      <c r="H42" s="229" t="s">
        <v>590</v>
      </c>
      <c r="I42" s="229" t="s">
        <v>590</v>
      </c>
      <c r="J42" s="229" t="s">
        <v>590</v>
      </c>
      <c r="K42" s="229" t="s">
        <v>590</v>
      </c>
      <c r="L42" s="229" t="s">
        <v>590</v>
      </c>
      <c r="M42" s="229" t="s">
        <v>590</v>
      </c>
      <c r="N42" s="229" t="s">
        <v>590</v>
      </c>
      <c r="O42" s="229" t="s">
        <v>590</v>
      </c>
      <c r="P42" s="229" t="s">
        <v>590</v>
      </c>
      <c r="Q42" s="229" t="s">
        <v>590</v>
      </c>
      <c r="R42" s="229" t="s">
        <v>590</v>
      </c>
      <c r="S42" s="229" t="s">
        <v>590</v>
      </c>
      <c r="T42" s="229" t="s">
        <v>590</v>
      </c>
      <c r="U42" s="229" t="s">
        <v>590</v>
      </c>
      <c r="V42" s="229" t="s">
        <v>590</v>
      </c>
      <c r="W42" s="229" t="s">
        <v>590</v>
      </c>
      <c r="X42" s="229" t="s">
        <v>590</v>
      </c>
      <c r="Y42" s="229" t="s">
        <v>590</v>
      </c>
      <c r="Z42" s="229" t="s">
        <v>590</v>
      </c>
      <c r="AA42" s="229" t="s">
        <v>590</v>
      </c>
      <c r="AB42" s="229" t="s">
        <v>590</v>
      </c>
      <c r="AC42" s="229" t="s">
        <v>590</v>
      </c>
      <c r="AD42" s="229" t="s">
        <v>590</v>
      </c>
      <c r="AE42" s="229" t="s">
        <v>590</v>
      </c>
      <c r="AF42" s="229" t="s">
        <v>590</v>
      </c>
      <c r="AG42" s="229" t="s">
        <v>590</v>
      </c>
      <c r="AH42" s="229" t="s">
        <v>590</v>
      </c>
      <c r="AI42" s="229" t="s">
        <v>590</v>
      </c>
      <c r="AJ42" s="229" t="s">
        <v>590</v>
      </c>
      <c r="AK42" s="229" t="s">
        <v>590</v>
      </c>
      <c r="AL42" s="230" t="s">
        <v>590</v>
      </c>
      <c r="AM42" s="375"/>
    </row>
    <row r="43" spans="1:39" ht="25.5" customHeight="1" x14ac:dyDescent="0.25">
      <c r="A43" s="136" t="s">
        <v>300</v>
      </c>
      <c r="B43" s="140" t="s">
        <v>360</v>
      </c>
      <c r="C43" s="229" t="s">
        <v>590</v>
      </c>
      <c r="D43" s="229" t="s">
        <v>590</v>
      </c>
      <c r="E43" s="229" t="s">
        <v>590</v>
      </c>
      <c r="F43" s="229" t="s">
        <v>590</v>
      </c>
      <c r="G43" s="229" t="s">
        <v>590</v>
      </c>
      <c r="H43" s="229" t="s">
        <v>590</v>
      </c>
      <c r="I43" s="229" t="s">
        <v>590</v>
      </c>
      <c r="J43" s="229" t="s">
        <v>590</v>
      </c>
      <c r="K43" s="229" t="s">
        <v>590</v>
      </c>
      <c r="L43" s="229" t="s">
        <v>590</v>
      </c>
      <c r="M43" s="229" t="s">
        <v>590</v>
      </c>
      <c r="N43" s="229" t="s">
        <v>590</v>
      </c>
      <c r="O43" s="229" t="s">
        <v>590</v>
      </c>
      <c r="P43" s="229" t="s">
        <v>590</v>
      </c>
      <c r="Q43" s="229" t="s">
        <v>590</v>
      </c>
      <c r="R43" s="229" t="s">
        <v>590</v>
      </c>
      <c r="S43" s="229" t="s">
        <v>590</v>
      </c>
      <c r="T43" s="229" t="s">
        <v>590</v>
      </c>
      <c r="U43" s="229" t="s">
        <v>590</v>
      </c>
      <c r="V43" s="229" t="s">
        <v>590</v>
      </c>
      <c r="W43" s="229" t="s">
        <v>590</v>
      </c>
      <c r="X43" s="229" t="s">
        <v>590</v>
      </c>
      <c r="Y43" s="229" t="s">
        <v>590</v>
      </c>
      <c r="Z43" s="229" t="s">
        <v>590</v>
      </c>
      <c r="AA43" s="229" t="s">
        <v>590</v>
      </c>
      <c r="AB43" s="229" t="s">
        <v>590</v>
      </c>
      <c r="AC43" s="229" t="s">
        <v>590</v>
      </c>
      <c r="AD43" s="229" t="s">
        <v>590</v>
      </c>
      <c r="AE43" s="229" t="s">
        <v>590</v>
      </c>
      <c r="AF43" s="229" t="s">
        <v>590</v>
      </c>
      <c r="AG43" s="229" t="s">
        <v>590</v>
      </c>
      <c r="AH43" s="229" t="s">
        <v>590</v>
      </c>
      <c r="AI43" s="229" t="s">
        <v>590</v>
      </c>
      <c r="AJ43" s="229" t="s">
        <v>590</v>
      </c>
      <c r="AK43" s="229" t="s">
        <v>590</v>
      </c>
      <c r="AL43" s="230" t="s">
        <v>590</v>
      </c>
      <c r="AM43" s="375"/>
    </row>
    <row r="44" spans="1:39" ht="31.5" x14ac:dyDescent="0.25">
      <c r="A44" s="136" t="s">
        <v>361</v>
      </c>
      <c r="B44" s="140" t="s">
        <v>362</v>
      </c>
      <c r="C44" s="229" t="s">
        <v>590</v>
      </c>
      <c r="D44" s="229" t="s">
        <v>590</v>
      </c>
      <c r="E44" s="229" t="s">
        <v>590</v>
      </c>
      <c r="F44" s="229" t="s">
        <v>590</v>
      </c>
      <c r="G44" s="229" t="s">
        <v>590</v>
      </c>
      <c r="H44" s="229" t="s">
        <v>590</v>
      </c>
      <c r="I44" s="229" t="s">
        <v>590</v>
      </c>
      <c r="J44" s="229" t="s">
        <v>590</v>
      </c>
      <c r="K44" s="229" t="s">
        <v>590</v>
      </c>
      <c r="L44" s="229" t="s">
        <v>590</v>
      </c>
      <c r="M44" s="229" t="s">
        <v>590</v>
      </c>
      <c r="N44" s="229" t="s">
        <v>590</v>
      </c>
      <c r="O44" s="229" t="s">
        <v>590</v>
      </c>
      <c r="P44" s="229" t="s">
        <v>590</v>
      </c>
      <c r="Q44" s="229" t="s">
        <v>590</v>
      </c>
      <c r="R44" s="229" t="s">
        <v>590</v>
      </c>
      <c r="S44" s="229" t="s">
        <v>590</v>
      </c>
      <c r="T44" s="229" t="s">
        <v>590</v>
      </c>
      <c r="U44" s="229" t="s">
        <v>590</v>
      </c>
      <c r="V44" s="229" t="s">
        <v>590</v>
      </c>
      <c r="W44" s="229" t="s">
        <v>590</v>
      </c>
      <c r="X44" s="229" t="s">
        <v>590</v>
      </c>
      <c r="Y44" s="229" t="s">
        <v>590</v>
      </c>
      <c r="Z44" s="229" t="s">
        <v>590</v>
      </c>
      <c r="AA44" s="229" t="s">
        <v>590</v>
      </c>
      <c r="AB44" s="229" t="s">
        <v>590</v>
      </c>
      <c r="AC44" s="229" t="s">
        <v>590</v>
      </c>
      <c r="AD44" s="229" t="s">
        <v>590</v>
      </c>
      <c r="AE44" s="229" t="s">
        <v>590</v>
      </c>
      <c r="AF44" s="229" t="s">
        <v>590</v>
      </c>
      <c r="AG44" s="229" t="s">
        <v>590</v>
      </c>
      <c r="AH44" s="229" t="s">
        <v>590</v>
      </c>
      <c r="AI44" s="229" t="s">
        <v>590</v>
      </c>
      <c r="AJ44" s="229" t="s">
        <v>590</v>
      </c>
      <c r="AK44" s="229" t="s">
        <v>590</v>
      </c>
      <c r="AL44" s="230" t="s">
        <v>590</v>
      </c>
      <c r="AM44" s="375"/>
    </row>
    <row r="45" spans="1:39" ht="42.75" customHeight="1" x14ac:dyDescent="0.25">
      <c r="A45" s="136" t="s">
        <v>363</v>
      </c>
      <c r="B45" s="140" t="s">
        <v>364</v>
      </c>
      <c r="C45" s="229" t="s">
        <v>590</v>
      </c>
      <c r="D45" s="229" t="s">
        <v>590</v>
      </c>
      <c r="E45" s="229" t="s">
        <v>590</v>
      </c>
      <c r="F45" s="229" t="s">
        <v>590</v>
      </c>
      <c r="G45" s="229" t="s">
        <v>590</v>
      </c>
      <c r="H45" s="229" t="s">
        <v>590</v>
      </c>
      <c r="I45" s="229" t="s">
        <v>590</v>
      </c>
      <c r="J45" s="229" t="s">
        <v>590</v>
      </c>
      <c r="K45" s="229" t="s">
        <v>590</v>
      </c>
      <c r="L45" s="229" t="s">
        <v>590</v>
      </c>
      <c r="M45" s="229" t="s">
        <v>590</v>
      </c>
      <c r="N45" s="229" t="s">
        <v>590</v>
      </c>
      <c r="O45" s="229" t="s">
        <v>590</v>
      </c>
      <c r="P45" s="229" t="s">
        <v>590</v>
      </c>
      <c r="Q45" s="229" t="s">
        <v>590</v>
      </c>
      <c r="R45" s="229" t="s">
        <v>590</v>
      </c>
      <c r="S45" s="229" t="s">
        <v>590</v>
      </c>
      <c r="T45" s="229" t="s">
        <v>590</v>
      </c>
      <c r="U45" s="229" t="s">
        <v>590</v>
      </c>
      <c r="V45" s="229" t="s">
        <v>590</v>
      </c>
      <c r="W45" s="229" t="s">
        <v>590</v>
      </c>
      <c r="X45" s="229" t="s">
        <v>590</v>
      </c>
      <c r="Y45" s="229" t="s">
        <v>590</v>
      </c>
      <c r="Z45" s="229" t="s">
        <v>590</v>
      </c>
      <c r="AA45" s="229" t="s">
        <v>590</v>
      </c>
      <c r="AB45" s="229" t="s">
        <v>590</v>
      </c>
      <c r="AC45" s="229" t="s">
        <v>590</v>
      </c>
      <c r="AD45" s="229" t="s">
        <v>590</v>
      </c>
      <c r="AE45" s="229" t="s">
        <v>590</v>
      </c>
      <c r="AF45" s="229" t="s">
        <v>590</v>
      </c>
      <c r="AG45" s="229" t="s">
        <v>590</v>
      </c>
      <c r="AH45" s="229" t="s">
        <v>590</v>
      </c>
      <c r="AI45" s="229" t="s">
        <v>590</v>
      </c>
      <c r="AJ45" s="229" t="s">
        <v>590</v>
      </c>
      <c r="AK45" s="229" t="s">
        <v>590</v>
      </c>
      <c r="AL45" s="230" t="s">
        <v>590</v>
      </c>
      <c r="AM45" s="375"/>
    </row>
    <row r="46" spans="1:39" ht="39" customHeight="1" x14ac:dyDescent="0.25">
      <c r="A46" s="136" t="s">
        <v>365</v>
      </c>
      <c r="B46" s="137" t="s">
        <v>366</v>
      </c>
      <c r="C46" s="229" t="s">
        <v>590</v>
      </c>
      <c r="D46" s="229" t="s">
        <v>590</v>
      </c>
      <c r="E46" s="229" t="s">
        <v>590</v>
      </c>
      <c r="F46" s="229" t="s">
        <v>590</v>
      </c>
      <c r="G46" s="229" t="s">
        <v>590</v>
      </c>
      <c r="H46" s="229" t="s">
        <v>590</v>
      </c>
      <c r="I46" s="229" t="s">
        <v>590</v>
      </c>
      <c r="J46" s="229" t="s">
        <v>590</v>
      </c>
      <c r="K46" s="229" t="s">
        <v>590</v>
      </c>
      <c r="L46" s="229" t="s">
        <v>590</v>
      </c>
      <c r="M46" s="229" t="s">
        <v>590</v>
      </c>
      <c r="N46" s="229" t="s">
        <v>590</v>
      </c>
      <c r="O46" s="229" t="s">
        <v>590</v>
      </c>
      <c r="P46" s="229" t="s">
        <v>590</v>
      </c>
      <c r="Q46" s="229" t="s">
        <v>590</v>
      </c>
      <c r="R46" s="229" t="s">
        <v>590</v>
      </c>
      <c r="S46" s="229" t="s">
        <v>590</v>
      </c>
      <c r="T46" s="229" t="s">
        <v>590</v>
      </c>
      <c r="U46" s="229" t="s">
        <v>590</v>
      </c>
      <c r="V46" s="229" t="s">
        <v>590</v>
      </c>
      <c r="W46" s="229" t="s">
        <v>590</v>
      </c>
      <c r="X46" s="229" t="s">
        <v>590</v>
      </c>
      <c r="Y46" s="229" t="s">
        <v>590</v>
      </c>
      <c r="Z46" s="229" t="s">
        <v>590</v>
      </c>
      <c r="AA46" s="229" t="s">
        <v>590</v>
      </c>
      <c r="AB46" s="229" t="s">
        <v>590</v>
      </c>
      <c r="AC46" s="229" t="s">
        <v>590</v>
      </c>
      <c r="AD46" s="229" t="s">
        <v>590</v>
      </c>
      <c r="AE46" s="229" t="s">
        <v>590</v>
      </c>
      <c r="AF46" s="229" t="s">
        <v>590</v>
      </c>
      <c r="AG46" s="229" t="s">
        <v>590</v>
      </c>
      <c r="AH46" s="229" t="s">
        <v>590</v>
      </c>
      <c r="AI46" s="229" t="s">
        <v>590</v>
      </c>
      <c r="AJ46" s="229" t="s">
        <v>590</v>
      </c>
      <c r="AK46" s="229" t="s">
        <v>590</v>
      </c>
      <c r="AL46" s="230" t="s">
        <v>590</v>
      </c>
      <c r="AM46" s="375"/>
    </row>
    <row r="47" spans="1:39" ht="31.5" x14ac:dyDescent="0.25">
      <c r="A47" s="136" t="s">
        <v>367</v>
      </c>
      <c r="B47" s="137" t="s">
        <v>368</v>
      </c>
      <c r="C47" s="229" t="s">
        <v>590</v>
      </c>
      <c r="D47" s="229" t="s">
        <v>590</v>
      </c>
      <c r="E47" s="229" t="s">
        <v>590</v>
      </c>
      <c r="F47" s="229" t="s">
        <v>590</v>
      </c>
      <c r="G47" s="229" t="s">
        <v>590</v>
      </c>
      <c r="H47" s="229" t="s">
        <v>590</v>
      </c>
      <c r="I47" s="229" t="s">
        <v>590</v>
      </c>
      <c r="J47" s="229" t="s">
        <v>590</v>
      </c>
      <c r="K47" s="229" t="s">
        <v>590</v>
      </c>
      <c r="L47" s="229" t="s">
        <v>590</v>
      </c>
      <c r="M47" s="229" t="s">
        <v>590</v>
      </c>
      <c r="N47" s="229" t="s">
        <v>590</v>
      </c>
      <c r="O47" s="229" t="s">
        <v>590</v>
      </c>
      <c r="P47" s="229" t="s">
        <v>590</v>
      </c>
      <c r="Q47" s="229" t="s">
        <v>590</v>
      </c>
      <c r="R47" s="229" t="s">
        <v>590</v>
      </c>
      <c r="S47" s="229" t="s">
        <v>590</v>
      </c>
      <c r="T47" s="229" t="s">
        <v>590</v>
      </c>
      <c r="U47" s="229" t="s">
        <v>590</v>
      </c>
      <c r="V47" s="229" t="s">
        <v>590</v>
      </c>
      <c r="W47" s="229" t="s">
        <v>590</v>
      </c>
      <c r="X47" s="229" t="s">
        <v>590</v>
      </c>
      <c r="Y47" s="229" t="s">
        <v>590</v>
      </c>
      <c r="Z47" s="229" t="s">
        <v>590</v>
      </c>
      <c r="AA47" s="229" t="s">
        <v>590</v>
      </c>
      <c r="AB47" s="229" t="s">
        <v>590</v>
      </c>
      <c r="AC47" s="229" t="s">
        <v>590</v>
      </c>
      <c r="AD47" s="229" t="s">
        <v>590</v>
      </c>
      <c r="AE47" s="229" t="s">
        <v>590</v>
      </c>
      <c r="AF47" s="229" t="s">
        <v>590</v>
      </c>
      <c r="AG47" s="229" t="s">
        <v>590</v>
      </c>
      <c r="AH47" s="229" t="s">
        <v>590</v>
      </c>
      <c r="AI47" s="229" t="s">
        <v>590</v>
      </c>
      <c r="AJ47" s="229" t="s">
        <v>590</v>
      </c>
      <c r="AK47" s="229" t="s">
        <v>590</v>
      </c>
      <c r="AL47" s="230" t="s">
        <v>590</v>
      </c>
      <c r="AM47" s="375"/>
    </row>
    <row r="48" spans="1:39" x14ac:dyDescent="0.25">
      <c r="A48" s="136" t="s">
        <v>369</v>
      </c>
      <c r="B48" s="140" t="s">
        <v>370</v>
      </c>
      <c r="C48" s="229" t="s">
        <v>590</v>
      </c>
      <c r="D48" s="229" t="s">
        <v>590</v>
      </c>
      <c r="E48" s="229" t="s">
        <v>590</v>
      </c>
      <c r="F48" s="229" t="s">
        <v>590</v>
      </c>
      <c r="G48" s="229" t="s">
        <v>590</v>
      </c>
      <c r="H48" s="229" t="s">
        <v>590</v>
      </c>
      <c r="I48" s="229" t="s">
        <v>590</v>
      </c>
      <c r="J48" s="229" t="s">
        <v>590</v>
      </c>
      <c r="K48" s="229" t="s">
        <v>590</v>
      </c>
      <c r="L48" s="229" t="s">
        <v>590</v>
      </c>
      <c r="M48" s="229" t="s">
        <v>590</v>
      </c>
      <c r="N48" s="229" t="s">
        <v>590</v>
      </c>
      <c r="O48" s="229" t="s">
        <v>590</v>
      </c>
      <c r="P48" s="229" t="s">
        <v>590</v>
      </c>
      <c r="Q48" s="229" t="s">
        <v>590</v>
      </c>
      <c r="R48" s="229" t="s">
        <v>590</v>
      </c>
      <c r="S48" s="229" t="s">
        <v>590</v>
      </c>
      <c r="T48" s="229" t="s">
        <v>590</v>
      </c>
      <c r="U48" s="229" t="s">
        <v>590</v>
      </c>
      <c r="V48" s="229" t="s">
        <v>590</v>
      </c>
      <c r="W48" s="229" t="s">
        <v>590</v>
      </c>
      <c r="X48" s="229" t="s">
        <v>590</v>
      </c>
      <c r="Y48" s="229" t="s">
        <v>590</v>
      </c>
      <c r="Z48" s="229" t="s">
        <v>590</v>
      </c>
      <c r="AA48" s="229" t="s">
        <v>590</v>
      </c>
      <c r="AB48" s="229" t="s">
        <v>590</v>
      </c>
      <c r="AC48" s="229" t="s">
        <v>590</v>
      </c>
      <c r="AD48" s="229" t="s">
        <v>590</v>
      </c>
      <c r="AE48" s="229" t="s">
        <v>590</v>
      </c>
      <c r="AF48" s="229" t="s">
        <v>590</v>
      </c>
      <c r="AG48" s="229" t="s">
        <v>590</v>
      </c>
      <c r="AH48" s="229" t="s">
        <v>590</v>
      </c>
      <c r="AI48" s="229" t="s">
        <v>590</v>
      </c>
      <c r="AJ48" s="229" t="s">
        <v>590</v>
      </c>
      <c r="AK48" s="229" t="s">
        <v>590</v>
      </c>
      <c r="AL48" s="230" t="s">
        <v>590</v>
      </c>
      <c r="AM48" s="375"/>
    </row>
    <row r="49" spans="1:39" x14ac:dyDescent="0.25">
      <c r="A49" s="136" t="s">
        <v>371</v>
      </c>
      <c r="B49" s="140" t="s">
        <v>372</v>
      </c>
      <c r="C49" s="229" t="s">
        <v>590</v>
      </c>
      <c r="D49" s="229" t="s">
        <v>590</v>
      </c>
      <c r="E49" s="229" t="s">
        <v>590</v>
      </c>
      <c r="F49" s="229" t="s">
        <v>590</v>
      </c>
      <c r="G49" s="229" t="s">
        <v>590</v>
      </c>
      <c r="H49" s="229" t="s">
        <v>590</v>
      </c>
      <c r="I49" s="229" t="s">
        <v>590</v>
      </c>
      <c r="J49" s="229" t="s">
        <v>590</v>
      </c>
      <c r="K49" s="229" t="s">
        <v>590</v>
      </c>
      <c r="L49" s="229" t="s">
        <v>590</v>
      </c>
      <c r="M49" s="229" t="s">
        <v>590</v>
      </c>
      <c r="N49" s="229" t="s">
        <v>590</v>
      </c>
      <c r="O49" s="229" t="s">
        <v>590</v>
      </c>
      <c r="P49" s="229" t="s">
        <v>590</v>
      </c>
      <c r="Q49" s="229" t="s">
        <v>590</v>
      </c>
      <c r="R49" s="229" t="s">
        <v>590</v>
      </c>
      <c r="S49" s="229" t="s">
        <v>590</v>
      </c>
      <c r="T49" s="229" t="s">
        <v>590</v>
      </c>
      <c r="U49" s="229" t="s">
        <v>590</v>
      </c>
      <c r="V49" s="229" t="s">
        <v>590</v>
      </c>
      <c r="W49" s="229" t="s">
        <v>590</v>
      </c>
      <c r="X49" s="229" t="s">
        <v>590</v>
      </c>
      <c r="Y49" s="229" t="s">
        <v>590</v>
      </c>
      <c r="Z49" s="229" t="s">
        <v>590</v>
      </c>
      <c r="AA49" s="229" t="s">
        <v>590</v>
      </c>
      <c r="AB49" s="229" t="s">
        <v>590</v>
      </c>
      <c r="AC49" s="229" t="s">
        <v>590</v>
      </c>
      <c r="AD49" s="229" t="s">
        <v>590</v>
      </c>
      <c r="AE49" s="229" t="s">
        <v>590</v>
      </c>
      <c r="AF49" s="229" t="s">
        <v>590</v>
      </c>
      <c r="AG49" s="229" t="s">
        <v>590</v>
      </c>
      <c r="AH49" s="229" t="s">
        <v>590</v>
      </c>
      <c r="AI49" s="229" t="s">
        <v>590</v>
      </c>
      <c r="AJ49" s="229" t="s">
        <v>590</v>
      </c>
      <c r="AK49" s="229" t="s">
        <v>590</v>
      </c>
      <c r="AL49" s="230" t="s">
        <v>590</v>
      </c>
      <c r="AM49" s="375"/>
    </row>
    <row r="50" spans="1:39" ht="17.25" x14ac:dyDescent="0.25">
      <c r="A50" s="136" t="s">
        <v>373</v>
      </c>
      <c r="B50" s="140" t="s">
        <v>374</v>
      </c>
      <c r="C50" s="229" t="s">
        <v>590</v>
      </c>
      <c r="D50" s="229" t="s">
        <v>590</v>
      </c>
      <c r="E50" s="229" t="s">
        <v>590</v>
      </c>
      <c r="F50" s="229" t="s">
        <v>590</v>
      </c>
      <c r="G50" s="229" t="s">
        <v>590</v>
      </c>
      <c r="H50" s="229" t="s">
        <v>590</v>
      </c>
      <c r="I50" s="229" t="s">
        <v>590</v>
      </c>
      <c r="J50" s="229" t="s">
        <v>590</v>
      </c>
      <c r="K50" s="229" t="s">
        <v>590</v>
      </c>
      <c r="L50" s="229" t="s">
        <v>590</v>
      </c>
      <c r="M50" s="229" t="s">
        <v>590</v>
      </c>
      <c r="N50" s="229" t="s">
        <v>590</v>
      </c>
      <c r="O50" s="229" t="s">
        <v>590</v>
      </c>
      <c r="P50" s="229" t="s">
        <v>590</v>
      </c>
      <c r="Q50" s="229" t="s">
        <v>590</v>
      </c>
      <c r="R50" s="229" t="s">
        <v>590</v>
      </c>
      <c r="S50" s="229" t="s">
        <v>590</v>
      </c>
      <c r="T50" s="229" t="s">
        <v>590</v>
      </c>
      <c r="U50" s="229" t="s">
        <v>590</v>
      </c>
      <c r="V50" s="229" t="s">
        <v>590</v>
      </c>
      <c r="W50" s="229" t="s">
        <v>590</v>
      </c>
      <c r="X50" s="229" t="s">
        <v>590</v>
      </c>
      <c r="Y50" s="229" t="s">
        <v>590</v>
      </c>
      <c r="Z50" s="229" t="s">
        <v>590</v>
      </c>
      <c r="AA50" s="229" t="s">
        <v>590</v>
      </c>
      <c r="AB50" s="229" t="s">
        <v>590</v>
      </c>
      <c r="AC50" s="229" t="s">
        <v>590</v>
      </c>
      <c r="AD50" s="229" t="s">
        <v>590</v>
      </c>
      <c r="AE50" s="229" t="s">
        <v>590</v>
      </c>
      <c r="AF50" s="229" t="s">
        <v>590</v>
      </c>
      <c r="AG50" s="229" t="s">
        <v>590</v>
      </c>
      <c r="AH50" s="229" t="s">
        <v>590</v>
      </c>
      <c r="AI50" s="229" t="s">
        <v>590</v>
      </c>
      <c r="AJ50" s="229" t="s">
        <v>590</v>
      </c>
      <c r="AK50" s="229" t="s">
        <v>590</v>
      </c>
      <c r="AL50" s="230" t="s">
        <v>590</v>
      </c>
      <c r="AM50" s="375"/>
    </row>
    <row r="51" spans="1:39" ht="33" customHeight="1" x14ac:dyDescent="0.25">
      <c r="A51" s="142" t="s">
        <v>375</v>
      </c>
      <c r="B51" s="141" t="s">
        <v>376</v>
      </c>
      <c r="C51" s="231" t="s">
        <v>590</v>
      </c>
      <c r="D51" s="229" t="s">
        <v>590</v>
      </c>
      <c r="E51" s="229" t="s">
        <v>590</v>
      </c>
      <c r="F51" s="229" t="s">
        <v>590</v>
      </c>
      <c r="G51" s="229" t="s">
        <v>590</v>
      </c>
      <c r="H51" s="229" t="s">
        <v>590</v>
      </c>
      <c r="I51" s="229" t="s">
        <v>590</v>
      </c>
      <c r="J51" s="229" t="s">
        <v>590</v>
      </c>
      <c r="K51" s="229" t="s">
        <v>590</v>
      </c>
      <c r="L51" s="229" t="s">
        <v>590</v>
      </c>
      <c r="M51" s="229" t="s">
        <v>590</v>
      </c>
      <c r="N51" s="229" t="s">
        <v>590</v>
      </c>
      <c r="O51" s="229" t="s">
        <v>590</v>
      </c>
      <c r="P51" s="229" t="s">
        <v>590</v>
      </c>
      <c r="Q51" s="229" t="s">
        <v>590</v>
      </c>
      <c r="R51" s="229" t="s">
        <v>590</v>
      </c>
      <c r="S51" s="229" t="s">
        <v>590</v>
      </c>
      <c r="T51" s="229" t="s">
        <v>590</v>
      </c>
      <c r="U51" s="229" t="s">
        <v>590</v>
      </c>
      <c r="V51" s="229" t="s">
        <v>590</v>
      </c>
      <c r="W51" s="229" t="s">
        <v>590</v>
      </c>
      <c r="X51" s="229" t="s">
        <v>590</v>
      </c>
      <c r="Y51" s="229" t="s">
        <v>590</v>
      </c>
      <c r="Z51" s="229" t="s">
        <v>590</v>
      </c>
      <c r="AA51" s="229" t="s">
        <v>590</v>
      </c>
      <c r="AB51" s="229" t="s">
        <v>590</v>
      </c>
      <c r="AC51" s="229" t="s">
        <v>590</v>
      </c>
      <c r="AD51" s="229" t="s">
        <v>590</v>
      </c>
      <c r="AE51" s="229" t="s">
        <v>590</v>
      </c>
      <c r="AF51" s="229" t="s">
        <v>590</v>
      </c>
      <c r="AG51" s="229" t="s">
        <v>590</v>
      </c>
      <c r="AH51" s="229" t="s">
        <v>590</v>
      </c>
      <c r="AI51" s="229" t="s">
        <v>590</v>
      </c>
      <c r="AJ51" s="229" t="s">
        <v>590</v>
      </c>
      <c r="AK51" s="229" t="s">
        <v>590</v>
      </c>
      <c r="AL51" s="230" t="s">
        <v>590</v>
      </c>
      <c r="AM51" s="375"/>
    </row>
    <row r="52" spans="1:39" x14ac:dyDescent="0.25">
      <c r="A52" s="136" t="s">
        <v>50</v>
      </c>
      <c r="B52" s="137" t="s">
        <v>377</v>
      </c>
      <c r="C52" s="229" t="s">
        <v>590</v>
      </c>
      <c r="D52" s="229" t="s">
        <v>590</v>
      </c>
      <c r="E52" s="229" t="s">
        <v>590</v>
      </c>
      <c r="F52" s="229" t="s">
        <v>590</v>
      </c>
      <c r="G52" s="229" t="s">
        <v>590</v>
      </c>
      <c r="H52" s="229" t="s">
        <v>590</v>
      </c>
      <c r="I52" s="229" t="s">
        <v>590</v>
      </c>
      <c r="J52" s="229" t="s">
        <v>590</v>
      </c>
      <c r="K52" s="229" t="s">
        <v>590</v>
      </c>
      <c r="L52" s="229" t="s">
        <v>590</v>
      </c>
      <c r="M52" s="229" t="s">
        <v>590</v>
      </c>
      <c r="N52" s="229" t="s">
        <v>590</v>
      </c>
      <c r="O52" s="229" t="s">
        <v>590</v>
      </c>
      <c r="P52" s="229" t="s">
        <v>590</v>
      </c>
      <c r="Q52" s="229" t="s">
        <v>590</v>
      </c>
      <c r="R52" s="229" t="s">
        <v>590</v>
      </c>
      <c r="S52" s="229" t="s">
        <v>590</v>
      </c>
      <c r="T52" s="229" t="s">
        <v>590</v>
      </c>
      <c r="U52" s="229" t="s">
        <v>590</v>
      </c>
      <c r="V52" s="229" t="s">
        <v>590</v>
      </c>
      <c r="W52" s="229" t="s">
        <v>590</v>
      </c>
      <c r="X52" s="229" t="s">
        <v>590</v>
      </c>
      <c r="Y52" s="229" t="s">
        <v>590</v>
      </c>
      <c r="Z52" s="229" t="s">
        <v>590</v>
      </c>
      <c r="AA52" s="229" t="s">
        <v>590</v>
      </c>
      <c r="AB52" s="229" t="s">
        <v>590</v>
      </c>
      <c r="AC52" s="229" t="s">
        <v>590</v>
      </c>
      <c r="AD52" s="229" t="s">
        <v>590</v>
      </c>
      <c r="AE52" s="229" t="s">
        <v>590</v>
      </c>
      <c r="AF52" s="229" t="s">
        <v>590</v>
      </c>
      <c r="AG52" s="229" t="s">
        <v>590</v>
      </c>
      <c r="AH52" s="229" t="s">
        <v>590</v>
      </c>
      <c r="AI52" s="229" t="s">
        <v>590</v>
      </c>
      <c r="AJ52" s="229" t="s">
        <v>590</v>
      </c>
      <c r="AK52" s="229" t="s">
        <v>590</v>
      </c>
      <c r="AL52" s="230" t="s">
        <v>590</v>
      </c>
      <c r="AM52" s="375"/>
    </row>
    <row r="53" spans="1:39" x14ac:dyDescent="0.25">
      <c r="A53" s="136" t="s">
        <v>378</v>
      </c>
      <c r="B53" s="140" t="s">
        <v>354</v>
      </c>
      <c r="C53" s="229" t="s">
        <v>590</v>
      </c>
      <c r="D53" s="229" t="s">
        <v>590</v>
      </c>
      <c r="E53" s="229" t="s">
        <v>590</v>
      </c>
      <c r="F53" s="229" t="s">
        <v>590</v>
      </c>
      <c r="G53" s="229" t="s">
        <v>590</v>
      </c>
      <c r="H53" s="229" t="s">
        <v>590</v>
      </c>
      <c r="I53" s="229" t="s">
        <v>590</v>
      </c>
      <c r="J53" s="229" t="s">
        <v>590</v>
      </c>
      <c r="K53" s="229" t="s">
        <v>590</v>
      </c>
      <c r="L53" s="229" t="s">
        <v>590</v>
      </c>
      <c r="M53" s="229" t="s">
        <v>590</v>
      </c>
      <c r="N53" s="229" t="s">
        <v>590</v>
      </c>
      <c r="O53" s="229" t="s">
        <v>590</v>
      </c>
      <c r="P53" s="229" t="s">
        <v>590</v>
      </c>
      <c r="Q53" s="229" t="s">
        <v>590</v>
      </c>
      <c r="R53" s="229" t="s">
        <v>590</v>
      </c>
      <c r="S53" s="229" t="s">
        <v>590</v>
      </c>
      <c r="T53" s="229" t="s">
        <v>590</v>
      </c>
      <c r="U53" s="229" t="s">
        <v>590</v>
      </c>
      <c r="V53" s="229" t="s">
        <v>590</v>
      </c>
      <c r="W53" s="229" t="s">
        <v>590</v>
      </c>
      <c r="X53" s="229" t="s">
        <v>590</v>
      </c>
      <c r="Y53" s="229" t="s">
        <v>590</v>
      </c>
      <c r="Z53" s="229" t="s">
        <v>590</v>
      </c>
      <c r="AA53" s="229" t="s">
        <v>590</v>
      </c>
      <c r="AB53" s="229" t="s">
        <v>590</v>
      </c>
      <c r="AC53" s="229" t="s">
        <v>590</v>
      </c>
      <c r="AD53" s="229" t="s">
        <v>590</v>
      </c>
      <c r="AE53" s="229" t="s">
        <v>590</v>
      </c>
      <c r="AF53" s="229" t="s">
        <v>590</v>
      </c>
      <c r="AG53" s="229" t="s">
        <v>590</v>
      </c>
      <c r="AH53" s="229" t="s">
        <v>590</v>
      </c>
      <c r="AI53" s="229" t="s">
        <v>590</v>
      </c>
      <c r="AJ53" s="229" t="s">
        <v>590</v>
      </c>
      <c r="AK53" s="229" t="s">
        <v>590</v>
      </c>
      <c r="AL53" s="230" t="s">
        <v>590</v>
      </c>
      <c r="AM53" s="375"/>
    </row>
    <row r="54" spans="1:39" x14ac:dyDescent="0.25">
      <c r="A54" s="136" t="s">
        <v>379</v>
      </c>
      <c r="B54" s="140" t="s">
        <v>355</v>
      </c>
      <c r="C54" s="229" t="s">
        <v>590</v>
      </c>
      <c r="D54" s="229" t="s">
        <v>590</v>
      </c>
      <c r="E54" s="229" t="s">
        <v>590</v>
      </c>
      <c r="F54" s="229" t="s">
        <v>590</v>
      </c>
      <c r="G54" s="229" t="s">
        <v>590</v>
      </c>
      <c r="H54" s="229" t="s">
        <v>590</v>
      </c>
      <c r="I54" s="229" t="s">
        <v>590</v>
      </c>
      <c r="J54" s="229" t="s">
        <v>590</v>
      </c>
      <c r="K54" s="229" t="s">
        <v>590</v>
      </c>
      <c r="L54" s="229" t="s">
        <v>590</v>
      </c>
      <c r="M54" s="229" t="s">
        <v>590</v>
      </c>
      <c r="N54" s="229" t="s">
        <v>590</v>
      </c>
      <c r="O54" s="229" t="s">
        <v>590</v>
      </c>
      <c r="P54" s="229" t="s">
        <v>590</v>
      </c>
      <c r="Q54" s="229" t="s">
        <v>590</v>
      </c>
      <c r="R54" s="229" t="s">
        <v>590</v>
      </c>
      <c r="S54" s="229" t="s">
        <v>590</v>
      </c>
      <c r="T54" s="229" t="s">
        <v>590</v>
      </c>
      <c r="U54" s="229" t="s">
        <v>590</v>
      </c>
      <c r="V54" s="229" t="s">
        <v>590</v>
      </c>
      <c r="W54" s="229" t="s">
        <v>590</v>
      </c>
      <c r="X54" s="229" t="s">
        <v>590</v>
      </c>
      <c r="Y54" s="229" t="s">
        <v>590</v>
      </c>
      <c r="Z54" s="229" t="s">
        <v>590</v>
      </c>
      <c r="AA54" s="229" t="s">
        <v>590</v>
      </c>
      <c r="AB54" s="229" t="s">
        <v>590</v>
      </c>
      <c r="AC54" s="229" t="s">
        <v>590</v>
      </c>
      <c r="AD54" s="229" t="s">
        <v>590</v>
      </c>
      <c r="AE54" s="229" t="s">
        <v>590</v>
      </c>
      <c r="AF54" s="229" t="s">
        <v>590</v>
      </c>
      <c r="AG54" s="229" t="s">
        <v>590</v>
      </c>
      <c r="AH54" s="229" t="s">
        <v>590</v>
      </c>
      <c r="AI54" s="229" t="s">
        <v>590</v>
      </c>
      <c r="AJ54" s="229" t="s">
        <v>590</v>
      </c>
      <c r="AK54" s="229" t="s">
        <v>590</v>
      </c>
      <c r="AL54" s="230" t="s">
        <v>590</v>
      </c>
      <c r="AM54" s="375"/>
    </row>
    <row r="55" spans="1:39" x14ac:dyDescent="0.25">
      <c r="A55" s="136" t="s">
        <v>380</v>
      </c>
      <c r="B55" s="140" t="s">
        <v>356</v>
      </c>
      <c r="C55" s="229" t="s">
        <v>590</v>
      </c>
      <c r="D55" s="229" t="s">
        <v>590</v>
      </c>
      <c r="E55" s="229" t="s">
        <v>590</v>
      </c>
      <c r="F55" s="229" t="s">
        <v>590</v>
      </c>
      <c r="G55" s="229" t="s">
        <v>590</v>
      </c>
      <c r="H55" s="229" t="s">
        <v>590</v>
      </c>
      <c r="I55" s="229" t="s">
        <v>590</v>
      </c>
      <c r="J55" s="229" t="s">
        <v>590</v>
      </c>
      <c r="K55" s="229" t="s">
        <v>590</v>
      </c>
      <c r="L55" s="229" t="s">
        <v>590</v>
      </c>
      <c r="M55" s="229" t="s">
        <v>590</v>
      </c>
      <c r="N55" s="229" t="s">
        <v>590</v>
      </c>
      <c r="O55" s="229" t="s">
        <v>590</v>
      </c>
      <c r="P55" s="229" t="s">
        <v>590</v>
      </c>
      <c r="Q55" s="229" t="s">
        <v>590</v>
      </c>
      <c r="R55" s="229" t="s">
        <v>590</v>
      </c>
      <c r="S55" s="229" t="s">
        <v>590</v>
      </c>
      <c r="T55" s="229" t="s">
        <v>590</v>
      </c>
      <c r="U55" s="229" t="s">
        <v>590</v>
      </c>
      <c r="V55" s="229" t="s">
        <v>590</v>
      </c>
      <c r="W55" s="229" t="s">
        <v>590</v>
      </c>
      <c r="X55" s="229" t="s">
        <v>590</v>
      </c>
      <c r="Y55" s="229" t="s">
        <v>590</v>
      </c>
      <c r="Z55" s="229" t="s">
        <v>590</v>
      </c>
      <c r="AA55" s="229" t="s">
        <v>590</v>
      </c>
      <c r="AB55" s="229" t="s">
        <v>590</v>
      </c>
      <c r="AC55" s="229" t="s">
        <v>590</v>
      </c>
      <c r="AD55" s="229" t="s">
        <v>590</v>
      </c>
      <c r="AE55" s="229" t="s">
        <v>590</v>
      </c>
      <c r="AF55" s="229" t="s">
        <v>590</v>
      </c>
      <c r="AG55" s="229" t="s">
        <v>590</v>
      </c>
      <c r="AH55" s="229" t="s">
        <v>590</v>
      </c>
      <c r="AI55" s="229" t="s">
        <v>590</v>
      </c>
      <c r="AJ55" s="229" t="s">
        <v>590</v>
      </c>
      <c r="AK55" s="229" t="s">
        <v>590</v>
      </c>
      <c r="AL55" s="230" t="s">
        <v>590</v>
      </c>
      <c r="AM55" s="375"/>
    </row>
    <row r="56" spans="1:39" ht="31.5" x14ac:dyDescent="0.25">
      <c r="A56" s="136" t="s">
        <v>381</v>
      </c>
      <c r="B56" s="137" t="s">
        <v>357</v>
      </c>
      <c r="C56" s="229" t="s">
        <v>590</v>
      </c>
      <c r="D56" s="229" t="s">
        <v>590</v>
      </c>
      <c r="E56" s="229" t="s">
        <v>590</v>
      </c>
      <c r="F56" s="229" t="s">
        <v>590</v>
      </c>
      <c r="G56" s="229" t="s">
        <v>590</v>
      </c>
      <c r="H56" s="229" t="s">
        <v>590</v>
      </c>
      <c r="I56" s="229" t="s">
        <v>590</v>
      </c>
      <c r="J56" s="229" t="s">
        <v>590</v>
      </c>
      <c r="K56" s="229" t="s">
        <v>590</v>
      </c>
      <c r="L56" s="229" t="s">
        <v>590</v>
      </c>
      <c r="M56" s="229" t="s">
        <v>590</v>
      </c>
      <c r="N56" s="229" t="s">
        <v>590</v>
      </c>
      <c r="O56" s="229" t="s">
        <v>590</v>
      </c>
      <c r="P56" s="229" t="s">
        <v>590</v>
      </c>
      <c r="Q56" s="229" t="s">
        <v>590</v>
      </c>
      <c r="R56" s="229" t="s">
        <v>590</v>
      </c>
      <c r="S56" s="229" t="s">
        <v>590</v>
      </c>
      <c r="T56" s="229" t="s">
        <v>590</v>
      </c>
      <c r="U56" s="229" t="s">
        <v>590</v>
      </c>
      <c r="V56" s="229" t="s">
        <v>590</v>
      </c>
      <c r="W56" s="229" t="s">
        <v>590</v>
      </c>
      <c r="X56" s="229" t="s">
        <v>590</v>
      </c>
      <c r="Y56" s="229" t="s">
        <v>590</v>
      </c>
      <c r="Z56" s="229" t="s">
        <v>590</v>
      </c>
      <c r="AA56" s="229" t="s">
        <v>590</v>
      </c>
      <c r="AB56" s="229" t="s">
        <v>590</v>
      </c>
      <c r="AC56" s="229" t="s">
        <v>590</v>
      </c>
      <c r="AD56" s="229" t="s">
        <v>590</v>
      </c>
      <c r="AE56" s="229" t="s">
        <v>590</v>
      </c>
      <c r="AF56" s="229" t="s">
        <v>590</v>
      </c>
      <c r="AG56" s="229" t="s">
        <v>590</v>
      </c>
      <c r="AH56" s="229" t="s">
        <v>590</v>
      </c>
      <c r="AI56" s="229" t="s">
        <v>590</v>
      </c>
      <c r="AJ56" s="229" t="s">
        <v>590</v>
      </c>
      <c r="AK56" s="229" t="s">
        <v>590</v>
      </c>
      <c r="AL56" s="230" t="s">
        <v>590</v>
      </c>
      <c r="AM56" s="375"/>
    </row>
    <row r="57" spans="1:39" ht="31.5" x14ac:dyDescent="0.25">
      <c r="A57" s="136" t="s">
        <v>382</v>
      </c>
      <c r="B57" s="137" t="s">
        <v>358</v>
      </c>
      <c r="C57" s="229" t="s">
        <v>590</v>
      </c>
      <c r="D57" s="229" t="s">
        <v>590</v>
      </c>
      <c r="E57" s="229" t="s">
        <v>590</v>
      </c>
      <c r="F57" s="229" t="s">
        <v>590</v>
      </c>
      <c r="G57" s="229" t="s">
        <v>590</v>
      </c>
      <c r="H57" s="229" t="s">
        <v>590</v>
      </c>
      <c r="I57" s="229" t="s">
        <v>590</v>
      </c>
      <c r="J57" s="229" t="s">
        <v>590</v>
      </c>
      <c r="K57" s="229" t="s">
        <v>590</v>
      </c>
      <c r="L57" s="229" t="s">
        <v>590</v>
      </c>
      <c r="M57" s="229" t="s">
        <v>590</v>
      </c>
      <c r="N57" s="229" t="s">
        <v>590</v>
      </c>
      <c r="O57" s="229" t="s">
        <v>590</v>
      </c>
      <c r="P57" s="229" t="s">
        <v>590</v>
      </c>
      <c r="Q57" s="229" t="s">
        <v>590</v>
      </c>
      <c r="R57" s="229" t="s">
        <v>590</v>
      </c>
      <c r="S57" s="229" t="s">
        <v>590</v>
      </c>
      <c r="T57" s="229" t="s">
        <v>590</v>
      </c>
      <c r="U57" s="229" t="s">
        <v>590</v>
      </c>
      <c r="V57" s="229" t="s">
        <v>590</v>
      </c>
      <c r="W57" s="229" t="s">
        <v>590</v>
      </c>
      <c r="X57" s="229" t="s">
        <v>590</v>
      </c>
      <c r="Y57" s="229" t="s">
        <v>590</v>
      </c>
      <c r="Z57" s="229" t="s">
        <v>590</v>
      </c>
      <c r="AA57" s="229" t="s">
        <v>590</v>
      </c>
      <c r="AB57" s="229" t="s">
        <v>590</v>
      </c>
      <c r="AC57" s="229" t="s">
        <v>590</v>
      </c>
      <c r="AD57" s="229" t="s">
        <v>590</v>
      </c>
      <c r="AE57" s="229" t="s">
        <v>590</v>
      </c>
      <c r="AF57" s="229" t="s">
        <v>590</v>
      </c>
      <c r="AG57" s="229" t="s">
        <v>590</v>
      </c>
      <c r="AH57" s="229" t="s">
        <v>590</v>
      </c>
      <c r="AI57" s="229" t="s">
        <v>590</v>
      </c>
      <c r="AJ57" s="229" t="s">
        <v>590</v>
      </c>
      <c r="AK57" s="229" t="s">
        <v>590</v>
      </c>
      <c r="AL57" s="230" t="s">
        <v>590</v>
      </c>
      <c r="AM57" s="375"/>
    </row>
    <row r="58" spans="1:39" x14ac:dyDescent="0.25">
      <c r="A58" s="136" t="s">
        <v>383</v>
      </c>
      <c r="B58" s="137" t="s">
        <v>359</v>
      </c>
      <c r="C58" s="229" t="s">
        <v>590</v>
      </c>
      <c r="D58" s="229" t="s">
        <v>590</v>
      </c>
      <c r="E58" s="229" t="s">
        <v>590</v>
      </c>
      <c r="F58" s="229" t="s">
        <v>590</v>
      </c>
      <c r="G58" s="229" t="s">
        <v>590</v>
      </c>
      <c r="H58" s="229" t="s">
        <v>590</v>
      </c>
      <c r="I58" s="229" t="s">
        <v>590</v>
      </c>
      <c r="J58" s="229" t="s">
        <v>590</v>
      </c>
      <c r="K58" s="229" t="s">
        <v>590</v>
      </c>
      <c r="L58" s="229" t="s">
        <v>590</v>
      </c>
      <c r="M58" s="229" t="s">
        <v>590</v>
      </c>
      <c r="N58" s="229" t="s">
        <v>590</v>
      </c>
      <c r="O58" s="229" t="s">
        <v>590</v>
      </c>
      <c r="P58" s="229" t="s">
        <v>590</v>
      </c>
      <c r="Q58" s="229" t="s">
        <v>590</v>
      </c>
      <c r="R58" s="229" t="s">
        <v>590</v>
      </c>
      <c r="S58" s="229" t="s">
        <v>590</v>
      </c>
      <c r="T58" s="229" t="s">
        <v>590</v>
      </c>
      <c r="U58" s="229" t="s">
        <v>590</v>
      </c>
      <c r="V58" s="229" t="s">
        <v>590</v>
      </c>
      <c r="W58" s="229" t="s">
        <v>590</v>
      </c>
      <c r="X58" s="229" t="s">
        <v>590</v>
      </c>
      <c r="Y58" s="229" t="s">
        <v>590</v>
      </c>
      <c r="Z58" s="229" t="s">
        <v>590</v>
      </c>
      <c r="AA58" s="229" t="s">
        <v>590</v>
      </c>
      <c r="AB58" s="229" t="s">
        <v>590</v>
      </c>
      <c r="AC58" s="229" t="s">
        <v>590</v>
      </c>
      <c r="AD58" s="229" t="s">
        <v>590</v>
      </c>
      <c r="AE58" s="229" t="s">
        <v>590</v>
      </c>
      <c r="AF58" s="229" t="s">
        <v>590</v>
      </c>
      <c r="AG58" s="229" t="s">
        <v>590</v>
      </c>
      <c r="AH58" s="229" t="s">
        <v>590</v>
      </c>
      <c r="AI58" s="229" t="s">
        <v>590</v>
      </c>
      <c r="AJ58" s="229" t="s">
        <v>590</v>
      </c>
      <c r="AK58" s="229" t="s">
        <v>590</v>
      </c>
      <c r="AL58" s="230" t="s">
        <v>590</v>
      </c>
      <c r="AM58" s="375"/>
    </row>
    <row r="59" spans="1:39" x14ac:dyDescent="0.25">
      <c r="A59" s="136" t="s">
        <v>384</v>
      </c>
      <c r="B59" s="140" t="s">
        <v>360</v>
      </c>
      <c r="C59" s="229" t="s">
        <v>590</v>
      </c>
      <c r="D59" s="229" t="s">
        <v>590</v>
      </c>
      <c r="E59" s="229" t="s">
        <v>590</v>
      </c>
      <c r="F59" s="229" t="s">
        <v>590</v>
      </c>
      <c r="G59" s="229" t="s">
        <v>590</v>
      </c>
      <c r="H59" s="229" t="s">
        <v>590</v>
      </c>
      <c r="I59" s="229" t="s">
        <v>590</v>
      </c>
      <c r="J59" s="229" t="s">
        <v>590</v>
      </c>
      <c r="K59" s="229" t="s">
        <v>590</v>
      </c>
      <c r="L59" s="229" t="s">
        <v>590</v>
      </c>
      <c r="M59" s="229" t="s">
        <v>590</v>
      </c>
      <c r="N59" s="229" t="s">
        <v>590</v>
      </c>
      <c r="O59" s="229" t="s">
        <v>590</v>
      </c>
      <c r="P59" s="229" t="s">
        <v>590</v>
      </c>
      <c r="Q59" s="229" t="s">
        <v>590</v>
      </c>
      <c r="R59" s="229" t="s">
        <v>590</v>
      </c>
      <c r="S59" s="229" t="s">
        <v>590</v>
      </c>
      <c r="T59" s="229" t="s">
        <v>590</v>
      </c>
      <c r="U59" s="229" t="s">
        <v>590</v>
      </c>
      <c r="V59" s="229" t="s">
        <v>590</v>
      </c>
      <c r="W59" s="229" t="s">
        <v>590</v>
      </c>
      <c r="X59" s="229" t="s">
        <v>590</v>
      </c>
      <c r="Y59" s="229" t="s">
        <v>590</v>
      </c>
      <c r="Z59" s="229" t="s">
        <v>590</v>
      </c>
      <c r="AA59" s="229" t="s">
        <v>590</v>
      </c>
      <c r="AB59" s="229" t="s">
        <v>590</v>
      </c>
      <c r="AC59" s="229" t="s">
        <v>590</v>
      </c>
      <c r="AD59" s="229" t="s">
        <v>590</v>
      </c>
      <c r="AE59" s="229" t="s">
        <v>590</v>
      </c>
      <c r="AF59" s="229" t="s">
        <v>590</v>
      </c>
      <c r="AG59" s="229" t="s">
        <v>590</v>
      </c>
      <c r="AH59" s="229" t="s">
        <v>590</v>
      </c>
      <c r="AI59" s="229" t="s">
        <v>590</v>
      </c>
      <c r="AJ59" s="229" t="s">
        <v>590</v>
      </c>
      <c r="AK59" s="229" t="s">
        <v>590</v>
      </c>
      <c r="AL59" s="230" t="s">
        <v>590</v>
      </c>
      <c r="AM59" s="375"/>
    </row>
    <row r="60" spans="1:39" ht="31.5" x14ac:dyDescent="0.25">
      <c r="A60" s="136" t="s">
        <v>385</v>
      </c>
      <c r="B60" s="140" t="s">
        <v>362</v>
      </c>
      <c r="C60" s="229" t="s">
        <v>590</v>
      </c>
      <c r="D60" s="229" t="s">
        <v>590</v>
      </c>
      <c r="E60" s="229" t="s">
        <v>590</v>
      </c>
      <c r="F60" s="229" t="s">
        <v>590</v>
      </c>
      <c r="G60" s="229" t="s">
        <v>590</v>
      </c>
      <c r="H60" s="229" t="s">
        <v>590</v>
      </c>
      <c r="I60" s="229" t="s">
        <v>590</v>
      </c>
      <c r="J60" s="229" t="s">
        <v>590</v>
      </c>
      <c r="K60" s="229" t="s">
        <v>590</v>
      </c>
      <c r="L60" s="229" t="s">
        <v>590</v>
      </c>
      <c r="M60" s="229" t="s">
        <v>590</v>
      </c>
      <c r="N60" s="229" t="s">
        <v>590</v>
      </c>
      <c r="O60" s="229" t="s">
        <v>590</v>
      </c>
      <c r="P60" s="229" t="s">
        <v>590</v>
      </c>
      <c r="Q60" s="229" t="s">
        <v>590</v>
      </c>
      <c r="R60" s="229" t="s">
        <v>590</v>
      </c>
      <c r="S60" s="229" t="s">
        <v>590</v>
      </c>
      <c r="T60" s="229" t="s">
        <v>590</v>
      </c>
      <c r="U60" s="229" t="s">
        <v>590</v>
      </c>
      <c r="V60" s="229" t="s">
        <v>590</v>
      </c>
      <c r="W60" s="229" t="s">
        <v>590</v>
      </c>
      <c r="X60" s="229" t="s">
        <v>590</v>
      </c>
      <c r="Y60" s="229" t="s">
        <v>590</v>
      </c>
      <c r="Z60" s="229" t="s">
        <v>590</v>
      </c>
      <c r="AA60" s="229" t="s">
        <v>590</v>
      </c>
      <c r="AB60" s="229" t="s">
        <v>590</v>
      </c>
      <c r="AC60" s="229" t="s">
        <v>590</v>
      </c>
      <c r="AD60" s="229" t="s">
        <v>590</v>
      </c>
      <c r="AE60" s="229" t="s">
        <v>590</v>
      </c>
      <c r="AF60" s="229" t="s">
        <v>590</v>
      </c>
      <c r="AG60" s="229" t="s">
        <v>590</v>
      </c>
      <c r="AH60" s="229" t="s">
        <v>590</v>
      </c>
      <c r="AI60" s="229" t="s">
        <v>590</v>
      </c>
      <c r="AJ60" s="229" t="s">
        <v>590</v>
      </c>
      <c r="AK60" s="229" t="s">
        <v>590</v>
      </c>
      <c r="AL60" s="230" t="s">
        <v>590</v>
      </c>
      <c r="AM60" s="375"/>
    </row>
    <row r="61" spans="1:39" ht="31.5" x14ac:dyDescent="0.25">
      <c r="A61" s="136" t="s">
        <v>386</v>
      </c>
      <c r="B61" s="140" t="s">
        <v>364</v>
      </c>
      <c r="C61" s="229" t="s">
        <v>590</v>
      </c>
      <c r="D61" s="229" t="s">
        <v>590</v>
      </c>
      <c r="E61" s="229" t="s">
        <v>590</v>
      </c>
      <c r="F61" s="229" t="s">
        <v>590</v>
      </c>
      <c r="G61" s="229" t="s">
        <v>590</v>
      </c>
      <c r="H61" s="229" t="s">
        <v>590</v>
      </c>
      <c r="I61" s="229" t="s">
        <v>590</v>
      </c>
      <c r="J61" s="229" t="s">
        <v>590</v>
      </c>
      <c r="K61" s="229" t="s">
        <v>590</v>
      </c>
      <c r="L61" s="229" t="s">
        <v>590</v>
      </c>
      <c r="M61" s="229" t="s">
        <v>590</v>
      </c>
      <c r="N61" s="229" t="s">
        <v>590</v>
      </c>
      <c r="O61" s="229" t="s">
        <v>590</v>
      </c>
      <c r="P61" s="229" t="s">
        <v>590</v>
      </c>
      <c r="Q61" s="229" t="s">
        <v>590</v>
      </c>
      <c r="R61" s="229" t="s">
        <v>590</v>
      </c>
      <c r="S61" s="229" t="s">
        <v>590</v>
      </c>
      <c r="T61" s="229" t="s">
        <v>590</v>
      </c>
      <c r="U61" s="229" t="s">
        <v>590</v>
      </c>
      <c r="V61" s="229" t="s">
        <v>590</v>
      </c>
      <c r="W61" s="229" t="s">
        <v>590</v>
      </c>
      <c r="X61" s="229" t="s">
        <v>590</v>
      </c>
      <c r="Y61" s="229" t="s">
        <v>590</v>
      </c>
      <c r="Z61" s="229" t="s">
        <v>590</v>
      </c>
      <c r="AA61" s="229" t="s">
        <v>590</v>
      </c>
      <c r="AB61" s="229" t="s">
        <v>590</v>
      </c>
      <c r="AC61" s="229" t="s">
        <v>590</v>
      </c>
      <c r="AD61" s="229" t="s">
        <v>590</v>
      </c>
      <c r="AE61" s="229" t="s">
        <v>590</v>
      </c>
      <c r="AF61" s="229" t="s">
        <v>590</v>
      </c>
      <c r="AG61" s="229" t="s">
        <v>590</v>
      </c>
      <c r="AH61" s="229" t="s">
        <v>590</v>
      </c>
      <c r="AI61" s="229" t="s">
        <v>590</v>
      </c>
      <c r="AJ61" s="229" t="s">
        <v>590</v>
      </c>
      <c r="AK61" s="229" t="s">
        <v>590</v>
      </c>
      <c r="AL61" s="230" t="s">
        <v>590</v>
      </c>
      <c r="AM61" s="375"/>
    </row>
    <row r="62" spans="1:39" ht="31.5" x14ac:dyDescent="0.25">
      <c r="A62" s="136" t="s">
        <v>387</v>
      </c>
      <c r="B62" s="140" t="s">
        <v>366</v>
      </c>
      <c r="C62" s="229" t="s">
        <v>590</v>
      </c>
      <c r="D62" s="229" t="s">
        <v>590</v>
      </c>
      <c r="E62" s="229" t="s">
        <v>590</v>
      </c>
      <c r="F62" s="229" t="s">
        <v>590</v>
      </c>
      <c r="G62" s="229" t="s">
        <v>590</v>
      </c>
      <c r="H62" s="229" t="s">
        <v>590</v>
      </c>
      <c r="I62" s="229" t="s">
        <v>590</v>
      </c>
      <c r="J62" s="229" t="s">
        <v>590</v>
      </c>
      <c r="K62" s="229" t="s">
        <v>590</v>
      </c>
      <c r="L62" s="229" t="s">
        <v>590</v>
      </c>
      <c r="M62" s="229" t="s">
        <v>590</v>
      </c>
      <c r="N62" s="229" t="s">
        <v>590</v>
      </c>
      <c r="O62" s="229" t="s">
        <v>590</v>
      </c>
      <c r="P62" s="229" t="s">
        <v>590</v>
      </c>
      <c r="Q62" s="229" t="s">
        <v>590</v>
      </c>
      <c r="R62" s="229" t="s">
        <v>590</v>
      </c>
      <c r="S62" s="229" t="s">
        <v>590</v>
      </c>
      <c r="T62" s="229" t="s">
        <v>590</v>
      </c>
      <c r="U62" s="229" t="s">
        <v>590</v>
      </c>
      <c r="V62" s="229" t="s">
        <v>590</v>
      </c>
      <c r="W62" s="229" t="s">
        <v>590</v>
      </c>
      <c r="X62" s="229" t="s">
        <v>590</v>
      </c>
      <c r="Y62" s="229" t="s">
        <v>590</v>
      </c>
      <c r="Z62" s="229" t="s">
        <v>590</v>
      </c>
      <c r="AA62" s="229" t="s">
        <v>590</v>
      </c>
      <c r="AB62" s="229" t="s">
        <v>590</v>
      </c>
      <c r="AC62" s="229" t="s">
        <v>590</v>
      </c>
      <c r="AD62" s="229" t="s">
        <v>590</v>
      </c>
      <c r="AE62" s="229" t="s">
        <v>590</v>
      </c>
      <c r="AF62" s="229" t="s">
        <v>590</v>
      </c>
      <c r="AG62" s="229" t="s">
        <v>590</v>
      </c>
      <c r="AH62" s="229" t="s">
        <v>590</v>
      </c>
      <c r="AI62" s="229" t="s">
        <v>590</v>
      </c>
      <c r="AJ62" s="229" t="s">
        <v>590</v>
      </c>
      <c r="AK62" s="229" t="s">
        <v>590</v>
      </c>
      <c r="AL62" s="230" t="s">
        <v>590</v>
      </c>
      <c r="AM62" s="375"/>
    </row>
    <row r="63" spans="1:39" ht="31.5" x14ac:dyDescent="0.25">
      <c r="A63" s="136" t="s">
        <v>388</v>
      </c>
      <c r="B63" s="137" t="s">
        <v>368</v>
      </c>
      <c r="C63" s="229" t="s">
        <v>590</v>
      </c>
      <c r="D63" s="229" t="s">
        <v>590</v>
      </c>
      <c r="E63" s="229" t="s">
        <v>590</v>
      </c>
      <c r="F63" s="229" t="s">
        <v>590</v>
      </c>
      <c r="G63" s="229" t="s">
        <v>590</v>
      </c>
      <c r="H63" s="229" t="s">
        <v>590</v>
      </c>
      <c r="I63" s="229" t="s">
        <v>590</v>
      </c>
      <c r="J63" s="229" t="s">
        <v>590</v>
      </c>
      <c r="K63" s="229" t="s">
        <v>590</v>
      </c>
      <c r="L63" s="229" t="s">
        <v>590</v>
      </c>
      <c r="M63" s="229" t="s">
        <v>590</v>
      </c>
      <c r="N63" s="229" t="s">
        <v>590</v>
      </c>
      <c r="O63" s="229" t="s">
        <v>590</v>
      </c>
      <c r="P63" s="229" t="s">
        <v>590</v>
      </c>
      <c r="Q63" s="229" t="s">
        <v>590</v>
      </c>
      <c r="R63" s="229" t="s">
        <v>590</v>
      </c>
      <c r="S63" s="229" t="s">
        <v>590</v>
      </c>
      <c r="T63" s="229" t="s">
        <v>590</v>
      </c>
      <c r="U63" s="229" t="s">
        <v>590</v>
      </c>
      <c r="V63" s="229" t="s">
        <v>590</v>
      </c>
      <c r="W63" s="229" t="s">
        <v>590</v>
      </c>
      <c r="X63" s="229" t="s">
        <v>590</v>
      </c>
      <c r="Y63" s="229" t="s">
        <v>590</v>
      </c>
      <c r="Z63" s="229" t="s">
        <v>590</v>
      </c>
      <c r="AA63" s="229" t="s">
        <v>590</v>
      </c>
      <c r="AB63" s="229" t="s">
        <v>590</v>
      </c>
      <c r="AC63" s="229" t="s">
        <v>590</v>
      </c>
      <c r="AD63" s="229" t="s">
        <v>590</v>
      </c>
      <c r="AE63" s="229" t="s">
        <v>590</v>
      </c>
      <c r="AF63" s="229" t="s">
        <v>590</v>
      </c>
      <c r="AG63" s="229" t="s">
        <v>590</v>
      </c>
      <c r="AH63" s="229" t="s">
        <v>590</v>
      </c>
      <c r="AI63" s="229" t="s">
        <v>590</v>
      </c>
      <c r="AJ63" s="229" t="s">
        <v>590</v>
      </c>
      <c r="AK63" s="229" t="s">
        <v>590</v>
      </c>
      <c r="AL63" s="230" t="s">
        <v>590</v>
      </c>
      <c r="AM63" s="375"/>
    </row>
    <row r="64" spans="1:39" x14ac:dyDescent="0.25">
      <c r="A64" s="136" t="s">
        <v>389</v>
      </c>
      <c r="B64" s="140" t="s">
        <v>370</v>
      </c>
      <c r="C64" s="229" t="s">
        <v>590</v>
      </c>
      <c r="D64" s="229" t="s">
        <v>590</v>
      </c>
      <c r="E64" s="229" t="s">
        <v>590</v>
      </c>
      <c r="F64" s="229" t="s">
        <v>590</v>
      </c>
      <c r="G64" s="229" t="s">
        <v>590</v>
      </c>
      <c r="H64" s="229" t="s">
        <v>590</v>
      </c>
      <c r="I64" s="229" t="s">
        <v>590</v>
      </c>
      <c r="J64" s="229" t="s">
        <v>590</v>
      </c>
      <c r="K64" s="229" t="s">
        <v>590</v>
      </c>
      <c r="L64" s="229" t="s">
        <v>590</v>
      </c>
      <c r="M64" s="229" t="s">
        <v>590</v>
      </c>
      <c r="N64" s="229" t="s">
        <v>590</v>
      </c>
      <c r="O64" s="229" t="s">
        <v>590</v>
      </c>
      <c r="P64" s="229" t="s">
        <v>590</v>
      </c>
      <c r="Q64" s="229" t="s">
        <v>590</v>
      </c>
      <c r="R64" s="229" t="s">
        <v>590</v>
      </c>
      <c r="S64" s="229" t="s">
        <v>590</v>
      </c>
      <c r="T64" s="229" t="s">
        <v>590</v>
      </c>
      <c r="U64" s="229" t="s">
        <v>590</v>
      </c>
      <c r="V64" s="229" t="s">
        <v>590</v>
      </c>
      <c r="W64" s="229" t="s">
        <v>590</v>
      </c>
      <c r="X64" s="229" t="s">
        <v>590</v>
      </c>
      <c r="Y64" s="229" t="s">
        <v>590</v>
      </c>
      <c r="Z64" s="229" t="s">
        <v>590</v>
      </c>
      <c r="AA64" s="229" t="s">
        <v>590</v>
      </c>
      <c r="AB64" s="229" t="s">
        <v>590</v>
      </c>
      <c r="AC64" s="229" t="s">
        <v>590</v>
      </c>
      <c r="AD64" s="229" t="s">
        <v>590</v>
      </c>
      <c r="AE64" s="229" t="s">
        <v>590</v>
      </c>
      <c r="AF64" s="229" t="s">
        <v>590</v>
      </c>
      <c r="AG64" s="229" t="s">
        <v>590</v>
      </c>
      <c r="AH64" s="229" t="s">
        <v>590</v>
      </c>
      <c r="AI64" s="229" t="s">
        <v>590</v>
      </c>
      <c r="AJ64" s="229" t="s">
        <v>590</v>
      </c>
      <c r="AK64" s="229" t="s">
        <v>590</v>
      </c>
      <c r="AL64" s="230" t="s">
        <v>590</v>
      </c>
      <c r="AM64" s="375"/>
    </row>
    <row r="65" spans="1:39" x14ac:dyDescent="0.25">
      <c r="A65" s="136" t="s">
        <v>390</v>
      </c>
      <c r="B65" s="140" t="s">
        <v>372</v>
      </c>
      <c r="C65" s="229" t="s">
        <v>590</v>
      </c>
      <c r="D65" s="229" t="s">
        <v>590</v>
      </c>
      <c r="E65" s="229" t="s">
        <v>590</v>
      </c>
      <c r="F65" s="229" t="s">
        <v>590</v>
      </c>
      <c r="G65" s="229" t="s">
        <v>590</v>
      </c>
      <c r="H65" s="229" t="s">
        <v>590</v>
      </c>
      <c r="I65" s="229" t="s">
        <v>590</v>
      </c>
      <c r="J65" s="229" t="s">
        <v>590</v>
      </c>
      <c r="K65" s="229" t="s">
        <v>590</v>
      </c>
      <c r="L65" s="229" t="s">
        <v>590</v>
      </c>
      <c r="M65" s="229" t="s">
        <v>590</v>
      </c>
      <c r="N65" s="229" t="s">
        <v>590</v>
      </c>
      <c r="O65" s="229" t="s">
        <v>590</v>
      </c>
      <c r="P65" s="229" t="s">
        <v>590</v>
      </c>
      <c r="Q65" s="229" t="s">
        <v>590</v>
      </c>
      <c r="R65" s="229" t="s">
        <v>590</v>
      </c>
      <c r="S65" s="229" t="s">
        <v>590</v>
      </c>
      <c r="T65" s="229" t="s">
        <v>590</v>
      </c>
      <c r="U65" s="229" t="s">
        <v>590</v>
      </c>
      <c r="V65" s="229" t="s">
        <v>590</v>
      </c>
      <c r="W65" s="229" t="s">
        <v>590</v>
      </c>
      <c r="X65" s="229" t="s">
        <v>590</v>
      </c>
      <c r="Y65" s="229" t="s">
        <v>590</v>
      </c>
      <c r="Z65" s="229" t="s">
        <v>590</v>
      </c>
      <c r="AA65" s="229" t="s">
        <v>590</v>
      </c>
      <c r="AB65" s="229" t="s">
        <v>590</v>
      </c>
      <c r="AC65" s="229" t="s">
        <v>590</v>
      </c>
      <c r="AD65" s="229" t="s">
        <v>590</v>
      </c>
      <c r="AE65" s="229" t="s">
        <v>590</v>
      </c>
      <c r="AF65" s="229" t="s">
        <v>590</v>
      </c>
      <c r="AG65" s="229" t="s">
        <v>590</v>
      </c>
      <c r="AH65" s="229" t="s">
        <v>590</v>
      </c>
      <c r="AI65" s="229" t="s">
        <v>590</v>
      </c>
      <c r="AJ65" s="229" t="s">
        <v>590</v>
      </c>
      <c r="AK65" s="229" t="s">
        <v>590</v>
      </c>
      <c r="AL65" s="230" t="s">
        <v>590</v>
      </c>
      <c r="AM65" s="375"/>
    </row>
    <row r="66" spans="1:39" ht="17.25" x14ac:dyDescent="0.25">
      <c r="A66" s="136" t="s">
        <v>391</v>
      </c>
      <c r="B66" s="140" t="s">
        <v>374</v>
      </c>
      <c r="C66" s="229" t="s">
        <v>590</v>
      </c>
      <c r="D66" s="229" t="s">
        <v>590</v>
      </c>
      <c r="E66" s="229" t="s">
        <v>590</v>
      </c>
      <c r="F66" s="229" t="s">
        <v>590</v>
      </c>
      <c r="G66" s="229" t="s">
        <v>590</v>
      </c>
      <c r="H66" s="229" t="s">
        <v>590</v>
      </c>
      <c r="I66" s="229" t="s">
        <v>590</v>
      </c>
      <c r="J66" s="229" t="s">
        <v>590</v>
      </c>
      <c r="K66" s="229" t="s">
        <v>590</v>
      </c>
      <c r="L66" s="229" t="s">
        <v>590</v>
      </c>
      <c r="M66" s="229" t="s">
        <v>590</v>
      </c>
      <c r="N66" s="229" t="s">
        <v>590</v>
      </c>
      <c r="O66" s="229" t="s">
        <v>590</v>
      </c>
      <c r="P66" s="229" t="s">
        <v>590</v>
      </c>
      <c r="Q66" s="229" t="s">
        <v>590</v>
      </c>
      <c r="R66" s="229" t="s">
        <v>590</v>
      </c>
      <c r="S66" s="229" t="s">
        <v>590</v>
      </c>
      <c r="T66" s="229" t="s">
        <v>590</v>
      </c>
      <c r="U66" s="229" t="s">
        <v>590</v>
      </c>
      <c r="V66" s="229" t="s">
        <v>590</v>
      </c>
      <c r="W66" s="229" t="s">
        <v>590</v>
      </c>
      <c r="X66" s="229" t="s">
        <v>590</v>
      </c>
      <c r="Y66" s="229" t="s">
        <v>590</v>
      </c>
      <c r="Z66" s="229" t="s">
        <v>590</v>
      </c>
      <c r="AA66" s="229" t="s">
        <v>590</v>
      </c>
      <c r="AB66" s="229" t="s">
        <v>590</v>
      </c>
      <c r="AC66" s="229" t="s">
        <v>590</v>
      </c>
      <c r="AD66" s="229" t="s">
        <v>590</v>
      </c>
      <c r="AE66" s="229" t="s">
        <v>590</v>
      </c>
      <c r="AF66" s="229" t="s">
        <v>590</v>
      </c>
      <c r="AG66" s="229" t="s">
        <v>590</v>
      </c>
      <c r="AH66" s="229" t="s">
        <v>590</v>
      </c>
      <c r="AI66" s="229" t="s">
        <v>590</v>
      </c>
      <c r="AJ66" s="229" t="s">
        <v>590</v>
      </c>
      <c r="AK66" s="229" t="s">
        <v>590</v>
      </c>
      <c r="AL66" s="230" t="s">
        <v>590</v>
      </c>
      <c r="AM66" s="375"/>
    </row>
    <row r="67" spans="1:39" ht="31.5" x14ac:dyDescent="0.25">
      <c r="A67" s="142" t="s">
        <v>392</v>
      </c>
      <c r="B67" s="138" t="s">
        <v>376</v>
      </c>
      <c r="C67" s="231" t="s">
        <v>590</v>
      </c>
      <c r="D67" s="229" t="s">
        <v>590</v>
      </c>
      <c r="E67" s="229" t="s">
        <v>590</v>
      </c>
      <c r="F67" s="229" t="s">
        <v>590</v>
      </c>
      <c r="G67" s="229" t="s">
        <v>590</v>
      </c>
      <c r="H67" s="229" t="s">
        <v>590</v>
      </c>
      <c r="I67" s="229" t="s">
        <v>590</v>
      </c>
      <c r="J67" s="229" t="s">
        <v>590</v>
      </c>
      <c r="K67" s="229" t="s">
        <v>590</v>
      </c>
      <c r="L67" s="229" t="s">
        <v>590</v>
      </c>
      <c r="M67" s="229" t="s">
        <v>590</v>
      </c>
      <c r="N67" s="229" t="s">
        <v>590</v>
      </c>
      <c r="O67" s="229" t="s">
        <v>590</v>
      </c>
      <c r="P67" s="229" t="s">
        <v>590</v>
      </c>
      <c r="Q67" s="229" t="s">
        <v>590</v>
      </c>
      <c r="R67" s="229" t="s">
        <v>590</v>
      </c>
      <c r="S67" s="229" t="s">
        <v>590</v>
      </c>
      <c r="T67" s="229" t="s">
        <v>590</v>
      </c>
      <c r="U67" s="229" t="s">
        <v>590</v>
      </c>
      <c r="V67" s="229" t="s">
        <v>590</v>
      </c>
      <c r="W67" s="229" t="s">
        <v>590</v>
      </c>
      <c r="X67" s="229" t="s">
        <v>590</v>
      </c>
      <c r="Y67" s="229" t="s">
        <v>590</v>
      </c>
      <c r="Z67" s="229" t="s">
        <v>590</v>
      </c>
      <c r="AA67" s="229" t="s">
        <v>590</v>
      </c>
      <c r="AB67" s="229" t="s">
        <v>590</v>
      </c>
      <c r="AC67" s="229" t="s">
        <v>590</v>
      </c>
      <c r="AD67" s="229" t="s">
        <v>590</v>
      </c>
      <c r="AE67" s="229" t="s">
        <v>590</v>
      </c>
      <c r="AF67" s="229" t="s">
        <v>590</v>
      </c>
      <c r="AG67" s="229" t="s">
        <v>590</v>
      </c>
      <c r="AH67" s="229" t="s">
        <v>590</v>
      </c>
      <c r="AI67" s="229" t="s">
        <v>590</v>
      </c>
      <c r="AJ67" s="229" t="s">
        <v>590</v>
      </c>
      <c r="AK67" s="229" t="s">
        <v>590</v>
      </c>
      <c r="AL67" s="230" t="s">
        <v>590</v>
      </c>
      <c r="AM67" s="375"/>
    </row>
    <row r="68" spans="1:39" ht="31.5" x14ac:dyDescent="0.25">
      <c r="A68" s="136" t="s">
        <v>52</v>
      </c>
      <c r="B68" s="137" t="s">
        <v>393</v>
      </c>
      <c r="C68" s="231">
        <f>IF(M68="нд",0,M68)+IF(Q68="нд",0,Q68)+IF(U68="нд",0,U68)+IF(Y68="нд",0,Y68)+IF(AC68="нд",0,AC68)+IF(AG68="нд",0,AG68)</f>
        <v>10.111912</v>
      </c>
      <c r="D68" s="229">
        <f t="shared" ref="D68:D70" si="9">IF(O68="нд",0,O68)+IF(Q68="нд",0,Q68)+IF(U68="нд",0,U68)+IF(Y68="нд",0,Y68)+IF(AC68="нд",0,AC68)+IF(AG68="нд",0,AG68)</f>
        <v>13.159911999999998</v>
      </c>
      <c r="E68" s="229">
        <v>0</v>
      </c>
      <c r="F68" s="229">
        <v>0</v>
      </c>
      <c r="G68" s="229">
        <v>0</v>
      </c>
      <c r="H68" s="229">
        <v>0</v>
      </c>
      <c r="I68" s="229">
        <v>0</v>
      </c>
      <c r="J68" s="229" t="s">
        <v>590</v>
      </c>
      <c r="K68" s="229">
        <v>0</v>
      </c>
      <c r="L68" s="229" t="s">
        <v>590</v>
      </c>
      <c r="M68" s="229">
        <v>0</v>
      </c>
      <c r="N68" s="229" t="s">
        <v>590</v>
      </c>
      <c r="O68" s="229">
        <v>3.048</v>
      </c>
      <c r="P68" s="229" t="s">
        <v>590</v>
      </c>
      <c r="Q68" s="229">
        <v>1.7694160000000001</v>
      </c>
      <c r="R68" s="229" t="s">
        <v>590</v>
      </c>
      <c r="S68" s="229" t="s">
        <v>590</v>
      </c>
      <c r="T68" s="229" t="s">
        <v>590</v>
      </c>
      <c r="U68" s="229">
        <v>1.840832</v>
      </c>
      <c r="V68" s="229" t="s">
        <v>590</v>
      </c>
      <c r="W68" s="229" t="s">
        <v>590</v>
      </c>
      <c r="X68" s="229" t="s">
        <v>590</v>
      </c>
      <c r="Y68" s="229">
        <v>2.0827960000000001</v>
      </c>
      <c r="Z68" s="229" t="s">
        <v>590</v>
      </c>
      <c r="AA68" s="229" t="s">
        <v>590</v>
      </c>
      <c r="AB68" s="229" t="s">
        <v>590</v>
      </c>
      <c r="AC68" s="229">
        <v>2.165956</v>
      </c>
      <c r="AD68" s="229" t="s">
        <v>590</v>
      </c>
      <c r="AE68" s="229" t="s">
        <v>590</v>
      </c>
      <c r="AF68" s="229" t="s">
        <v>590</v>
      </c>
      <c r="AG68" s="229">
        <v>2.2529119999999998</v>
      </c>
      <c r="AH68" s="229" t="s">
        <v>590</v>
      </c>
      <c r="AI68" s="229" t="s">
        <v>590</v>
      </c>
      <c r="AJ68" s="229" t="s">
        <v>590</v>
      </c>
      <c r="AK68" s="229">
        <f>IF(M68="нд",0,M68)+IF(Q68="нд",0,Q68)+IF(U68="нд",0,U68)+IF(Y68="нд",0,Y68)+IF(AC68="нд",0,AC68)+IF(AG68="нд",0,AG68)</f>
        <v>10.111912</v>
      </c>
      <c r="AL68" s="230">
        <f t="shared" ref="AL68:AL70" si="10">IF(O68="нд",0,O68)+IF(Q68="нд",0,Q68)+IF(U68="нд",0,U68)+IF(Y68="нд",0,Y68)+IF(AC68="нд",0,AC68)+IF(AG68="нд",0,AG68)</f>
        <v>13.159911999999998</v>
      </c>
      <c r="AM68" s="375"/>
    </row>
    <row r="69" spans="1:39" ht="35.25" customHeight="1" x14ac:dyDescent="0.25">
      <c r="A69" s="136" t="s">
        <v>54</v>
      </c>
      <c r="B69" s="137" t="s">
        <v>394</v>
      </c>
      <c r="C69" s="229">
        <f>SUM(C70:C80)</f>
        <v>1846.92972392</v>
      </c>
      <c r="D69" s="229">
        <f t="shared" si="9"/>
        <v>1846.4945470699995</v>
      </c>
      <c r="E69" s="229">
        <f t="shared" ref="E69:AK69" si="11">SUM(E70:E80)</f>
        <v>6.5043060000000006</v>
      </c>
      <c r="F69" s="229">
        <f t="shared" si="11"/>
        <v>134.99126448000001</v>
      </c>
      <c r="G69" s="229">
        <f t="shared" si="11"/>
        <v>193.05440046500016</v>
      </c>
      <c r="H69" s="229">
        <f t="shared" si="11"/>
        <v>195.15922361500003</v>
      </c>
      <c r="I69" s="229">
        <f t="shared" si="11"/>
        <v>134.99117047999999</v>
      </c>
      <c r="J69" s="229" t="s">
        <v>590</v>
      </c>
      <c r="K69" s="229">
        <f t="shared" si="11"/>
        <v>140.61026707500002</v>
      </c>
      <c r="L69" s="229" t="s">
        <v>590</v>
      </c>
      <c r="M69" s="229">
        <f t="shared" si="11"/>
        <v>198.67340306000003</v>
      </c>
      <c r="N69" s="229" t="s">
        <v>590</v>
      </c>
      <c r="O69" s="229">
        <f t="shared" si="11"/>
        <v>198.23822620999994</v>
      </c>
      <c r="P69" s="229" t="s">
        <v>590</v>
      </c>
      <c r="Q69" s="229">
        <f t="shared" si="11"/>
        <v>224.46042186</v>
      </c>
      <c r="R69" s="229" t="s">
        <v>590</v>
      </c>
      <c r="S69" s="229" t="s">
        <v>590</v>
      </c>
      <c r="T69" s="229" t="s">
        <v>590</v>
      </c>
      <c r="U69" s="229">
        <f t="shared" si="11"/>
        <v>216.96482164999995</v>
      </c>
      <c r="V69" s="229" t="s">
        <v>590</v>
      </c>
      <c r="W69" s="229" t="s">
        <v>590</v>
      </c>
      <c r="X69" s="229" t="s">
        <v>590</v>
      </c>
      <c r="Y69" s="229">
        <f t="shared" si="11"/>
        <v>337.12125880999992</v>
      </c>
      <c r="Z69" s="229" t="s">
        <v>590</v>
      </c>
      <c r="AA69" s="229" t="s">
        <v>590</v>
      </c>
      <c r="AB69" s="229" t="s">
        <v>590</v>
      </c>
      <c r="AC69" s="229">
        <f t="shared" si="11"/>
        <v>454.60439257999985</v>
      </c>
      <c r="AD69" s="229" t="s">
        <v>590</v>
      </c>
      <c r="AE69" s="229" t="s">
        <v>590</v>
      </c>
      <c r="AF69" s="229" t="s">
        <v>590</v>
      </c>
      <c r="AG69" s="229">
        <f t="shared" si="11"/>
        <v>415.10542595999999</v>
      </c>
      <c r="AH69" s="229" t="s">
        <v>590</v>
      </c>
      <c r="AI69" s="229" t="s">
        <v>590</v>
      </c>
      <c r="AJ69" s="229" t="s">
        <v>590</v>
      </c>
      <c r="AK69" s="229">
        <f t="shared" si="11"/>
        <v>1846.92972392</v>
      </c>
      <c r="AL69" s="230">
        <f t="shared" si="10"/>
        <v>1846.4945470699995</v>
      </c>
      <c r="AM69" s="375"/>
    </row>
    <row r="70" spans="1:39" x14ac:dyDescent="0.25">
      <c r="A70" s="136" t="s">
        <v>395</v>
      </c>
      <c r="B70" s="140" t="s">
        <v>396</v>
      </c>
      <c r="C70" s="229">
        <f>IF(M70="нд",0,M70)+IF(Q70="нд",0,Q70)+IF(U70="нд",0,U70)+IF(Y70="нд",0,Y70)+IF(AC70="нд",0,AC70)+IF(AG70="нд",0,AG70)</f>
        <v>1846.92972392</v>
      </c>
      <c r="D70" s="229">
        <f t="shared" si="9"/>
        <v>1846.4945470699995</v>
      </c>
      <c r="E70" s="229">
        <v>6.5043060000000006</v>
      </c>
      <c r="F70" s="229">
        <v>134.99126448000001</v>
      </c>
      <c r="G70" s="229">
        <v>193.05440046500016</v>
      </c>
      <c r="H70" s="229">
        <v>195.15922361500003</v>
      </c>
      <c r="I70" s="229">
        <v>134.99117047999999</v>
      </c>
      <c r="J70" s="229" t="s">
        <v>590</v>
      </c>
      <c r="K70" s="229">
        <v>140.61026707500002</v>
      </c>
      <c r="L70" s="229" t="s">
        <v>590</v>
      </c>
      <c r="M70" s="229">
        <v>198.67340306000003</v>
      </c>
      <c r="N70" s="229" t="s">
        <v>590</v>
      </c>
      <c r="O70" s="229">
        <v>198.23822620999994</v>
      </c>
      <c r="P70" s="229" t="s">
        <v>590</v>
      </c>
      <c r="Q70" s="229">
        <v>224.46042186</v>
      </c>
      <c r="R70" s="229" t="s">
        <v>590</v>
      </c>
      <c r="S70" s="229" t="s">
        <v>590</v>
      </c>
      <c r="T70" s="229" t="s">
        <v>590</v>
      </c>
      <c r="U70" s="229">
        <v>216.96482164999995</v>
      </c>
      <c r="V70" s="229" t="s">
        <v>590</v>
      </c>
      <c r="W70" s="229" t="s">
        <v>590</v>
      </c>
      <c r="X70" s="229" t="s">
        <v>590</v>
      </c>
      <c r="Y70" s="229">
        <v>337.12125880999992</v>
      </c>
      <c r="Z70" s="229" t="s">
        <v>590</v>
      </c>
      <c r="AA70" s="229" t="s">
        <v>590</v>
      </c>
      <c r="AB70" s="229" t="s">
        <v>590</v>
      </c>
      <c r="AC70" s="229">
        <v>454.60439257999985</v>
      </c>
      <c r="AD70" s="229" t="s">
        <v>590</v>
      </c>
      <c r="AE70" s="229" t="s">
        <v>590</v>
      </c>
      <c r="AF70" s="229" t="s">
        <v>590</v>
      </c>
      <c r="AG70" s="229">
        <v>415.10542595999999</v>
      </c>
      <c r="AH70" s="229" t="s">
        <v>590</v>
      </c>
      <c r="AI70" s="229" t="s">
        <v>590</v>
      </c>
      <c r="AJ70" s="229" t="s">
        <v>590</v>
      </c>
      <c r="AK70" s="229">
        <f>IF(M70="нд",0,M70)+IF(Q70="нд",0,Q70)+IF(U70="нд",0,U70)+IF(Y70="нд",0,Y70)+IF(AC70="нд",0,AC70)+IF(AG70="нд",0,AG70)</f>
        <v>1846.92972392</v>
      </c>
      <c r="AL70" s="230">
        <f t="shared" si="10"/>
        <v>1846.4945470699995</v>
      </c>
      <c r="AM70" s="375"/>
    </row>
    <row r="71" spans="1:39" x14ac:dyDescent="0.25">
      <c r="A71" s="136" t="s">
        <v>397</v>
      </c>
      <c r="B71" s="140" t="s">
        <v>354</v>
      </c>
      <c r="C71" s="229" t="s">
        <v>590</v>
      </c>
      <c r="D71" s="229" t="s">
        <v>590</v>
      </c>
      <c r="E71" s="229" t="s">
        <v>590</v>
      </c>
      <c r="F71" s="229" t="s">
        <v>590</v>
      </c>
      <c r="G71" s="229" t="s">
        <v>590</v>
      </c>
      <c r="H71" s="229" t="s">
        <v>590</v>
      </c>
      <c r="I71" s="229" t="s">
        <v>590</v>
      </c>
      <c r="J71" s="229" t="s">
        <v>590</v>
      </c>
      <c r="K71" s="229" t="s">
        <v>590</v>
      </c>
      <c r="L71" s="229" t="s">
        <v>590</v>
      </c>
      <c r="M71" s="229" t="s">
        <v>590</v>
      </c>
      <c r="N71" s="229" t="s">
        <v>590</v>
      </c>
      <c r="O71" s="229" t="s">
        <v>590</v>
      </c>
      <c r="P71" s="229" t="s">
        <v>590</v>
      </c>
      <c r="Q71" s="229" t="s">
        <v>590</v>
      </c>
      <c r="R71" s="229" t="s">
        <v>590</v>
      </c>
      <c r="S71" s="229" t="s">
        <v>590</v>
      </c>
      <c r="T71" s="229" t="s">
        <v>590</v>
      </c>
      <c r="U71" s="229" t="s">
        <v>590</v>
      </c>
      <c r="V71" s="229" t="s">
        <v>590</v>
      </c>
      <c r="W71" s="229" t="s">
        <v>590</v>
      </c>
      <c r="X71" s="229" t="s">
        <v>590</v>
      </c>
      <c r="Y71" s="229" t="s">
        <v>590</v>
      </c>
      <c r="Z71" s="229" t="s">
        <v>590</v>
      </c>
      <c r="AA71" s="229" t="s">
        <v>590</v>
      </c>
      <c r="AB71" s="229" t="s">
        <v>590</v>
      </c>
      <c r="AC71" s="229" t="s">
        <v>590</v>
      </c>
      <c r="AD71" s="229" t="s">
        <v>590</v>
      </c>
      <c r="AE71" s="229" t="s">
        <v>590</v>
      </c>
      <c r="AF71" s="229" t="s">
        <v>590</v>
      </c>
      <c r="AG71" s="229" t="s">
        <v>590</v>
      </c>
      <c r="AH71" s="229" t="s">
        <v>590</v>
      </c>
      <c r="AI71" s="229" t="s">
        <v>590</v>
      </c>
      <c r="AJ71" s="229" t="s">
        <v>590</v>
      </c>
      <c r="AK71" s="229" t="s">
        <v>590</v>
      </c>
      <c r="AL71" s="230" t="s">
        <v>590</v>
      </c>
      <c r="AM71" s="375"/>
    </row>
    <row r="72" spans="1:39" x14ac:dyDescent="0.25">
      <c r="A72" s="136" t="s">
        <v>398</v>
      </c>
      <c r="B72" s="137" t="s">
        <v>355</v>
      </c>
      <c r="C72" s="231" t="s">
        <v>590</v>
      </c>
      <c r="D72" s="229" t="s">
        <v>590</v>
      </c>
      <c r="E72" s="229" t="s">
        <v>590</v>
      </c>
      <c r="F72" s="229" t="s">
        <v>590</v>
      </c>
      <c r="G72" s="229" t="s">
        <v>590</v>
      </c>
      <c r="H72" s="229" t="s">
        <v>590</v>
      </c>
      <c r="I72" s="229" t="s">
        <v>590</v>
      </c>
      <c r="J72" s="229" t="s">
        <v>590</v>
      </c>
      <c r="K72" s="229" t="s">
        <v>590</v>
      </c>
      <c r="L72" s="229" t="s">
        <v>590</v>
      </c>
      <c r="M72" s="229" t="s">
        <v>590</v>
      </c>
      <c r="N72" s="229" t="s">
        <v>590</v>
      </c>
      <c r="O72" s="229" t="s">
        <v>590</v>
      </c>
      <c r="P72" s="229" t="s">
        <v>590</v>
      </c>
      <c r="Q72" s="229" t="s">
        <v>590</v>
      </c>
      <c r="R72" s="229" t="s">
        <v>590</v>
      </c>
      <c r="S72" s="229" t="s">
        <v>590</v>
      </c>
      <c r="T72" s="229" t="s">
        <v>590</v>
      </c>
      <c r="U72" s="229" t="s">
        <v>590</v>
      </c>
      <c r="V72" s="229" t="s">
        <v>590</v>
      </c>
      <c r="W72" s="229" t="s">
        <v>590</v>
      </c>
      <c r="X72" s="229" t="s">
        <v>590</v>
      </c>
      <c r="Y72" s="229" t="s">
        <v>590</v>
      </c>
      <c r="Z72" s="229" t="s">
        <v>590</v>
      </c>
      <c r="AA72" s="229" t="s">
        <v>590</v>
      </c>
      <c r="AB72" s="229" t="s">
        <v>590</v>
      </c>
      <c r="AC72" s="229" t="s">
        <v>590</v>
      </c>
      <c r="AD72" s="229" t="s">
        <v>590</v>
      </c>
      <c r="AE72" s="229" t="s">
        <v>590</v>
      </c>
      <c r="AF72" s="229" t="s">
        <v>590</v>
      </c>
      <c r="AG72" s="229" t="s">
        <v>590</v>
      </c>
      <c r="AH72" s="229" t="s">
        <v>590</v>
      </c>
      <c r="AI72" s="229" t="s">
        <v>590</v>
      </c>
      <c r="AJ72" s="229" t="s">
        <v>590</v>
      </c>
      <c r="AK72" s="229" t="s">
        <v>590</v>
      </c>
      <c r="AL72" s="230" t="s">
        <v>590</v>
      </c>
      <c r="AM72" s="375"/>
    </row>
    <row r="73" spans="1:39" x14ac:dyDescent="0.25">
      <c r="A73" s="136" t="s">
        <v>399</v>
      </c>
      <c r="B73" s="140" t="s">
        <v>356</v>
      </c>
      <c r="C73" s="231" t="s">
        <v>590</v>
      </c>
      <c r="D73" s="229" t="s">
        <v>590</v>
      </c>
      <c r="E73" s="229" t="s">
        <v>590</v>
      </c>
      <c r="F73" s="229" t="s">
        <v>590</v>
      </c>
      <c r="G73" s="229" t="s">
        <v>590</v>
      </c>
      <c r="H73" s="229" t="s">
        <v>590</v>
      </c>
      <c r="I73" s="229" t="s">
        <v>590</v>
      </c>
      <c r="J73" s="229" t="s">
        <v>590</v>
      </c>
      <c r="K73" s="229" t="s">
        <v>590</v>
      </c>
      <c r="L73" s="229" t="s">
        <v>590</v>
      </c>
      <c r="M73" s="229" t="s">
        <v>590</v>
      </c>
      <c r="N73" s="229" t="s">
        <v>590</v>
      </c>
      <c r="O73" s="229" t="s">
        <v>590</v>
      </c>
      <c r="P73" s="229" t="s">
        <v>590</v>
      </c>
      <c r="Q73" s="229" t="s">
        <v>590</v>
      </c>
      <c r="R73" s="229" t="s">
        <v>590</v>
      </c>
      <c r="S73" s="229" t="s">
        <v>590</v>
      </c>
      <c r="T73" s="229" t="s">
        <v>590</v>
      </c>
      <c r="U73" s="229" t="s">
        <v>590</v>
      </c>
      <c r="V73" s="229" t="s">
        <v>590</v>
      </c>
      <c r="W73" s="229" t="s">
        <v>590</v>
      </c>
      <c r="X73" s="229" t="s">
        <v>590</v>
      </c>
      <c r="Y73" s="229" t="s">
        <v>590</v>
      </c>
      <c r="Z73" s="229" t="s">
        <v>590</v>
      </c>
      <c r="AA73" s="229" t="s">
        <v>590</v>
      </c>
      <c r="AB73" s="229" t="s">
        <v>590</v>
      </c>
      <c r="AC73" s="229" t="s">
        <v>590</v>
      </c>
      <c r="AD73" s="229" t="s">
        <v>590</v>
      </c>
      <c r="AE73" s="229" t="s">
        <v>590</v>
      </c>
      <c r="AF73" s="229" t="s">
        <v>590</v>
      </c>
      <c r="AG73" s="229" t="s">
        <v>590</v>
      </c>
      <c r="AH73" s="229" t="s">
        <v>590</v>
      </c>
      <c r="AI73" s="229" t="s">
        <v>590</v>
      </c>
      <c r="AJ73" s="229" t="s">
        <v>590</v>
      </c>
      <c r="AK73" s="229" t="s">
        <v>590</v>
      </c>
      <c r="AL73" s="230" t="s">
        <v>590</v>
      </c>
      <c r="AM73" s="375"/>
    </row>
    <row r="74" spans="1:39" x14ac:dyDescent="0.25">
      <c r="A74" s="136" t="s">
        <v>400</v>
      </c>
      <c r="B74" s="140" t="s">
        <v>401</v>
      </c>
      <c r="C74" s="231" t="s">
        <v>590</v>
      </c>
      <c r="D74" s="229" t="s">
        <v>590</v>
      </c>
      <c r="E74" s="229" t="s">
        <v>590</v>
      </c>
      <c r="F74" s="229" t="s">
        <v>590</v>
      </c>
      <c r="G74" s="229" t="s">
        <v>590</v>
      </c>
      <c r="H74" s="229" t="s">
        <v>590</v>
      </c>
      <c r="I74" s="229" t="s">
        <v>590</v>
      </c>
      <c r="J74" s="229" t="s">
        <v>590</v>
      </c>
      <c r="K74" s="229" t="s">
        <v>590</v>
      </c>
      <c r="L74" s="229" t="s">
        <v>590</v>
      </c>
      <c r="M74" s="229" t="s">
        <v>590</v>
      </c>
      <c r="N74" s="229" t="s">
        <v>590</v>
      </c>
      <c r="O74" s="229" t="s">
        <v>590</v>
      </c>
      <c r="P74" s="229" t="s">
        <v>590</v>
      </c>
      <c r="Q74" s="229" t="s">
        <v>590</v>
      </c>
      <c r="R74" s="229" t="s">
        <v>590</v>
      </c>
      <c r="S74" s="229" t="s">
        <v>590</v>
      </c>
      <c r="T74" s="229" t="s">
        <v>590</v>
      </c>
      <c r="U74" s="229" t="s">
        <v>590</v>
      </c>
      <c r="V74" s="229" t="s">
        <v>590</v>
      </c>
      <c r="W74" s="229" t="s">
        <v>590</v>
      </c>
      <c r="X74" s="229" t="s">
        <v>590</v>
      </c>
      <c r="Y74" s="229" t="s">
        <v>590</v>
      </c>
      <c r="Z74" s="229" t="s">
        <v>590</v>
      </c>
      <c r="AA74" s="229" t="s">
        <v>590</v>
      </c>
      <c r="AB74" s="229" t="s">
        <v>590</v>
      </c>
      <c r="AC74" s="229" t="s">
        <v>590</v>
      </c>
      <c r="AD74" s="229" t="s">
        <v>590</v>
      </c>
      <c r="AE74" s="229" t="s">
        <v>590</v>
      </c>
      <c r="AF74" s="229" t="s">
        <v>590</v>
      </c>
      <c r="AG74" s="229" t="s">
        <v>590</v>
      </c>
      <c r="AH74" s="229" t="s">
        <v>590</v>
      </c>
      <c r="AI74" s="229" t="s">
        <v>590</v>
      </c>
      <c r="AJ74" s="229" t="s">
        <v>590</v>
      </c>
      <c r="AK74" s="229" t="s">
        <v>590</v>
      </c>
      <c r="AL74" s="230" t="s">
        <v>590</v>
      </c>
      <c r="AM74" s="375"/>
    </row>
    <row r="75" spans="1:39" x14ac:dyDescent="0.25">
      <c r="A75" s="136" t="s">
        <v>402</v>
      </c>
      <c r="B75" s="140" t="s">
        <v>360</v>
      </c>
      <c r="C75" s="231" t="s">
        <v>590</v>
      </c>
      <c r="D75" s="229" t="s">
        <v>590</v>
      </c>
      <c r="E75" s="229" t="s">
        <v>590</v>
      </c>
      <c r="F75" s="229" t="s">
        <v>590</v>
      </c>
      <c r="G75" s="229" t="s">
        <v>590</v>
      </c>
      <c r="H75" s="229" t="s">
        <v>590</v>
      </c>
      <c r="I75" s="229" t="s">
        <v>590</v>
      </c>
      <c r="J75" s="229" t="s">
        <v>590</v>
      </c>
      <c r="K75" s="229" t="s">
        <v>590</v>
      </c>
      <c r="L75" s="229" t="s">
        <v>590</v>
      </c>
      <c r="M75" s="229" t="s">
        <v>590</v>
      </c>
      <c r="N75" s="229" t="s">
        <v>590</v>
      </c>
      <c r="O75" s="229" t="s">
        <v>590</v>
      </c>
      <c r="P75" s="229" t="s">
        <v>590</v>
      </c>
      <c r="Q75" s="229" t="s">
        <v>590</v>
      </c>
      <c r="R75" s="229" t="s">
        <v>590</v>
      </c>
      <c r="S75" s="229" t="s">
        <v>590</v>
      </c>
      <c r="T75" s="229" t="s">
        <v>590</v>
      </c>
      <c r="U75" s="229" t="s">
        <v>590</v>
      </c>
      <c r="V75" s="229" t="s">
        <v>590</v>
      </c>
      <c r="W75" s="229" t="s">
        <v>590</v>
      </c>
      <c r="X75" s="229" t="s">
        <v>590</v>
      </c>
      <c r="Y75" s="229" t="s">
        <v>590</v>
      </c>
      <c r="Z75" s="229" t="s">
        <v>590</v>
      </c>
      <c r="AA75" s="229" t="s">
        <v>590</v>
      </c>
      <c r="AB75" s="229" t="s">
        <v>590</v>
      </c>
      <c r="AC75" s="229" t="s">
        <v>590</v>
      </c>
      <c r="AD75" s="229" t="s">
        <v>590</v>
      </c>
      <c r="AE75" s="229" t="s">
        <v>590</v>
      </c>
      <c r="AF75" s="229" t="s">
        <v>590</v>
      </c>
      <c r="AG75" s="229" t="s">
        <v>590</v>
      </c>
      <c r="AH75" s="229" t="s">
        <v>590</v>
      </c>
      <c r="AI75" s="229" t="s">
        <v>590</v>
      </c>
      <c r="AJ75" s="229" t="s">
        <v>590</v>
      </c>
      <c r="AK75" s="229" t="s">
        <v>590</v>
      </c>
      <c r="AL75" s="230" t="s">
        <v>590</v>
      </c>
      <c r="AM75" s="375"/>
    </row>
    <row r="76" spans="1:39" x14ac:dyDescent="0.25">
      <c r="A76" s="136" t="s">
        <v>403</v>
      </c>
      <c r="B76" s="140" t="s">
        <v>404</v>
      </c>
      <c r="C76" s="231" t="s">
        <v>590</v>
      </c>
      <c r="D76" s="229" t="s">
        <v>590</v>
      </c>
      <c r="E76" s="229" t="s">
        <v>590</v>
      </c>
      <c r="F76" s="229" t="s">
        <v>590</v>
      </c>
      <c r="G76" s="229" t="s">
        <v>590</v>
      </c>
      <c r="H76" s="229" t="s">
        <v>590</v>
      </c>
      <c r="I76" s="229" t="s">
        <v>590</v>
      </c>
      <c r="J76" s="229" t="s">
        <v>590</v>
      </c>
      <c r="K76" s="229" t="s">
        <v>590</v>
      </c>
      <c r="L76" s="229" t="s">
        <v>590</v>
      </c>
      <c r="M76" s="229" t="s">
        <v>590</v>
      </c>
      <c r="N76" s="229" t="s">
        <v>590</v>
      </c>
      <c r="O76" s="229" t="s">
        <v>590</v>
      </c>
      <c r="P76" s="229" t="s">
        <v>590</v>
      </c>
      <c r="Q76" s="229" t="s">
        <v>590</v>
      </c>
      <c r="R76" s="229" t="s">
        <v>590</v>
      </c>
      <c r="S76" s="229" t="s">
        <v>590</v>
      </c>
      <c r="T76" s="229" t="s">
        <v>590</v>
      </c>
      <c r="U76" s="229" t="s">
        <v>590</v>
      </c>
      <c r="V76" s="229" t="s">
        <v>590</v>
      </c>
      <c r="W76" s="229" t="s">
        <v>590</v>
      </c>
      <c r="X76" s="229" t="s">
        <v>590</v>
      </c>
      <c r="Y76" s="229" t="s">
        <v>590</v>
      </c>
      <c r="Z76" s="229" t="s">
        <v>590</v>
      </c>
      <c r="AA76" s="229" t="s">
        <v>590</v>
      </c>
      <c r="AB76" s="229" t="s">
        <v>590</v>
      </c>
      <c r="AC76" s="229" t="s">
        <v>590</v>
      </c>
      <c r="AD76" s="229" t="s">
        <v>590</v>
      </c>
      <c r="AE76" s="229" t="s">
        <v>590</v>
      </c>
      <c r="AF76" s="229" t="s">
        <v>590</v>
      </c>
      <c r="AG76" s="229" t="s">
        <v>590</v>
      </c>
      <c r="AH76" s="229" t="s">
        <v>590</v>
      </c>
      <c r="AI76" s="229" t="s">
        <v>590</v>
      </c>
      <c r="AJ76" s="229" t="s">
        <v>590</v>
      </c>
      <c r="AK76" s="229" t="s">
        <v>590</v>
      </c>
      <c r="AL76" s="230" t="s">
        <v>590</v>
      </c>
      <c r="AM76" s="375"/>
    </row>
    <row r="77" spans="1:39" x14ac:dyDescent="0.25">
      <c r="A77" s="136" t="s">
        <v>405</v>
      </c>
      <c r="B77" s="137" t="s">
        <v>370</v>
      </c>
      <c r="C77" s="231" t="s">
        <v>590</v>
      </c>
      <c r="D77" s="229" t="s">
        <v>590</v>
      </c>
      <c r="E77" s="229" t="s">
        <v>590</v>
      </c>
      <c r="F77" s="229" t="s">
        <v>590</v>
      </c>
      <c r="G77" s="229" t="s">
        <v>590</v>
      </c>
      <c r="H77" s="229" t="s">
        <v>590</v>
      </c>
      <c r="I77" s="229" t="s">
        <v>590</v>
      </c>
      <c r="J77" s="229" t="s">
        <v>590</v>
      </c>
      <c r="K77" s="229" t="s">
        <v>590</v>
      </c>
      <c r="L77" s="229" t="s">
        <v>590</v>
      </c>
      <c r="M77" s="229" t="s">
        <v>590</v>
      </c>
      <c r="N77" s="229" t="s">
        <v>590</v>
      </c>
      <c r="O77" s="229" t="s">
        <v>590</v>
      </c>
      <c r="P77" s="229" t="s">
        <v>590</v>
      </c>
      <c r="Q77" s="229" t="s">
        <v>590</v>
      </c>
      <c r="R77" s="229" t="s">
        <v>590</v>
      </c>
      <c r="S77" s="229" t="s">
        <v>590</v>
      </c>
      <c r="T77" s="229" t="s">
        <v>590</v>
      </c>
      <c r="U77" s="229" t="s">
        <v>590</v>
      </c>
      <c r="V77" s="229" t="s">
        <v>590</v>
      </c>
      <c r="W77" s="229" t="s">
        <v>590</v>
      </c>
      <c r="X77" s="229" t="s">
        <v>590</v>
      </c>
      <c r="Y77" s="229" t="s">
        <v>590</v>
      </c>
      <c r="Z77" s="229" t="s">
        <v>590</v>
      </c>
      <c r="AA77" s="229" t="s">
        <v>590</v>
      </c>
      <c r="AB77" s="229" t="s">
        <v>590</v>
      </c>
      <c r="AC77" s="229" t="s">
        <v>590</v>
      </c>
      <c r="AD77" s="229" t="s">
        <v>590</v>
      </c>
      <c r="AE77" s="229" t="s">
        <v>590</v>
      </c>
      <c r="AF77" s="229" t="s">
        <v>590</v>
      </c>
      <c r="AG77" s="229" t="s">
        <v>590</v>
      </c>
      <c r="AH77" s="229" t="s">
        <v>590</v>
      </c>
      <c r="AI77" s="229" t="s">
        <v>590</v>
      </c>
      <c r="AJ77" s="229" t="s">
        <v>590</v>
      </c>
      <c r="AK77" s="229" t="s">
        <v>590</v>
      </c>
      <c r="AL77" s="230" t="s">
        <v>590</v>
      </c>
      <c r="AM77" s="375"/>
    </row>
    <row r="78" spans="1:39" x14ac:dyDescent="0.25">
      <c r="A78" s="136" t="s">
        <v>406</v>
      </c>
      <c r="B78" s="140" t="s">
        <v>372</v>
      </c>
      <c r="C78" s="231" t="s">
        <v>590</v>
      </c>
      <c r="D78" s="229" t="s">
        <v>590</v>
      </c>
      <c r="E78" s="229" t="s">
        <v>590</v>
      </c>
      <c r="F78" s="229" t="s">
        <v>590</v>
      </c>
      <c r="G78" s="229" t="s">
        <v>590</v>
      </c>
      <c r="H78" s="229" t="s">
        <v>590</v>
      </c>
      <c r="I78" s="229" t="s">
        <v>590</v>
      </c>
      <c r="J78" s="229" t="s">
        <v>590</v>
      </c>
      <c r="K78" s="229" t="s">
        <v>590</v>
      </c>
      <c r="L78" s="229" t="s">
        <v>590</v>
      </c>
      <c r="M78" s="229" t="s">
        <v>590</v>
      </c>
      <c r="N78" s="229" t="s">
        <v>590</v>
      </c>
      <c r="O78" s="229" t="s">
        <v>590</v>
      </c>
      <c r="P78" s="229" t="s">
        <v>590</v>
      </c>
      <c r="Q78" s="229" t="s">
        <v>590</v>
      </c>
      <c r="R78" s="229" t="s">
        <v>590</v>
      </c>
      <c r="S78" s="229" t="s">
        <v>590</v>
      </c>
      <c r="T78" s="229" t="s">
        <v>590</v>
      </c>
      <c r="U78" s="229" t="s">
        <v>590</v>
      </c>
      <c r="V78" s="229" t="s">
        <v>590</v>
      </c>
      <c r="W78" s="229" t="s">
        <v>590</v>
      </c>
      <c r="X78" s="229" t="s">
        <v>590</v>
      </c>
      <c r="Y78" s="229" t="s">
        <v>590</v>
      </c>
      <c r="Z78" s="229" t="s">
        <v>590</v>
      </c>
      <c r="AA78" s="229" t="s">
        <v>590</v>
      </c>
      <c r="AB78" s="229" t="s">
        <v>590</v>
      </c>
      <c r="AC78" s="229" t="s">
        <v>590</v>
      </c>
      <c r="AD78" s="229" t="s">
        <v>590</v>
      </c>
      <c r="AE78" s="229" t="s">
        <v>590</v>
      </c>
      <c r="AF78" s="229" t="s">
        <v>590</v>
      </c>
      <c r="AG78" s="229" t="s">
        <v>590</v>
      </c>
      <c r="AH78" s="229" t="s">
        <v>590</v>
      </c>
      <c r="AI78" s="229" t="s">
        <v>590</v>
      </c>
      <c r="AJ78" s="229" t="s">
        <v>590</v>
      </c>
      <c r="AK78" s="229" t="s">
        <v>590</v>
      </c>
      <c r="AL78" s="230" t="s">
        <v>590</v>
      </c>
      <c r="AM78" s="375"/>
    </row>
    <row r="79" spans="1:39" ht="17.25" x14ac:dyDescent="0.25">
      <c r="A79" s="136" t="s">
        <v>407</v>
      </c>
      <c r="B79" s="140" t="s">
        <v>374</v>
      </c>
      <c r="C79" s="231" t="s">
        <v>590</v>
      </c>
      <c r="D79" s="229" t="s">
        <v>590</v>
      </c>
      <c r="E79" s="229" t="s">
        <v>590</v>
      </c>
      <c r="F79" s="229" t="s">
        <v>590</v>
      </c>
      <c r="G79" s="229" t="s">
        <v>590</v>
      </c>
      <c r="H79" s="229" t="s">
        <v>590</v>
      </c>
      <c r="I79" s="229" t="s">
        <v>590</v>
      </c>
      <c r="J79" s="229" t="s">
        <v>590</v>
      </c>
      <c r="K79" s="229" t="s">
        <v>590</v>
      </c>
      <c r="L79" s="229" t="s">
        <v>590</v>
      </c>
      <c r="M79" s="229" t="s">
        <v>590</v>
      </c>
      <c r="N79" s="229" t="s">
        <v>590</v>
      </c>
      <c r="O79" s="229" t="s">
        <v>590</v>
      </c>
      <c r="P79" s="229" t="s">
        <v>590</v>
      </c>
      <c r="Q79" s="229" t="s">
        <v>590</v>
      </c>
      <c r="R79" s="229" t="s">
        <v>590</v>
      </c>
      <c r="S79" s="229" t="s">
        <v>590</v>
      </c>
      <c r="T79" s="229" t="s">
        <v>590</v>
      </c>
      <c r="U79" s="229" t="s">
        <v>590</v>
      </c>
      <c r="V79" s="229" t="s">
        <v>590</v>
      </c>
      <c r="W79" s="229" t="s">
        <v>590</v>
      </c>
      <c r="X79" s="229" t="s">
        <v>590</v>
      </c>
      <c r="Y79" s="229" t="s">
        <v>590</v>
      </c>
      <c r="Z79" s="229" t="s">
        <v>590</v>
      </c>
      <c r="AA79" s="229" t="s">
        <v>590</v>
      </c>
      <c r="AB79" s="229" t="s">
        <v>590</v>
      </c>
      <c r="AC79" s="229" t="s">
        <v>590</v>
      </c>
      <c r="AD79" s="229" t="s">
        <v>590</v>
      </c>
      <c r="AE79" s="229" t="s">
        <v>590</v>
      </c>
      <c r="AF79" s="229" t="s">
        <v>590</v>
      </c>
      <c r="AG79" s="229" t="s">
        <v>590</v>
      </c>
      <c r="AH79" s="229" t="s">
        <v>590</v>
      </c>
      <c r="AI79" s="229" t="s">
        <v>590</v>
      </c>
      <c r="AJ79" s="229" t="s">
        <v>590</v>
      </c>
      <c r="AK79" s="229" t="s">
        <v>590</v>
      </c>
      <c r="AL79" s="230" t="s">
        <v>590</v>
      </c>
      <c r="AM79" s="375"/>
    </row>
    <row r="80" spans="1:39" ht="31.5" x14ac:dyDescent="0.25">
      <c r="A80" s="142" t="s">
        <v>408</v>
      </c>
      <c r="B80" s="141" t="s">
        <v>376</v>
      </c>
      <c r="C80" s="231" t="s">
        <v>590</v>
      </c>
      <c r="D80" s="229" t="s">
        <v>590</v>
      </c>
      <c r="E80" s="229" t="s">
        <v>590</v>
      </c>
      <c r="F80" s="229" t="s">
        <v>590</v>
      </c>
      <c r="G80" s="229" t="s">
        <v>590</v>
      </c>
      <c r="H80" s="229" t="s">
        <v>590</v>
      </c>
      <c r="I80" s="229" t="s">
        <v>590</v>
      </c>
      <c r="J80" s="229" t="s">
        <v>590</v>
      </c>
      <c r="K80" s="229" t="s">
        <v>590</v>
      </c>
      <c r="L80" s="229" t="s">
        <v>590</v>
      </c>
      <c r="M80" s="229" t="s">
        <v>590</v>
      </c>
      <c r="N80" s="229" t="s">
        <v>590</v>
      </c>
      <c r="O80" s="229" t="s">
        <v>590</v>
      </c>
      <c r="P80" s="229" t="s">
        <v>590</v>
      </c>
      <c r="Q80" s="229" t="s">
        <v>590</v>
      </c>
      <c r="R80" s="229" t="s">
        <v>590</v>
      </c>
      <c r="S80" s="229" t="s">
        <v>590</v>
      </c>
      <c r="T80" s="229" t="s">
        <v>590</v>
      </c>
      <c r="U80" s="229" t="s">
        <v>590</v>
      </c>
      <c r="V80" s="229" t="s">
        <v>590</v>
      </c>
      <c r="W80" s="229" t="s">
        <v>590</v>
      </c>
      <c r="X80" s="229" t="s">
        <v>590</v>
      </c>
      <c r="Y80" s="229" t="s">
        <v>590</v>
      </c>
      <c r="Z80" s="229" t="s">
        <v>590</v>
      </c>
      <c r="AA80" s="229" t="s">
        <v>590</v>
      </c>
      <c r="AB80" s="229" t="s">
        <v>590</v>
      </c>
      <c r="AC80" s="229" t="s">
        <v>590</v>
      </c>
      <c r="AD80" s="229" t="s">
        <v>590</v>
      </c>
      <c r="AE80" s="229" t="s">
        <v>590</v>
      </c>
      <c r="AF80" s="229" t="s">
        <v>590</v>
      </c>
      <c r="AG80" s="229" t="s">
        <v>590</v>
      </c>
      <c r="AH80" s="229" t="s">
        <v>590</v>
      </c>
      <c r="AI80" s="229" t="s">
        <v>590</v>
      </c>
      <c r="AJ80" s="229" t="s">
        <v>590</v>
      </c>
      <c r="AK80" s="229" t="s">
        <v>590</v>
      </c>
      <c r="AL80" s="230" t="s">
        <v>590</v>
      </c>
      <c r="AM80" s="375"/>
    </row>
    <row r="81" spans="1:39" x14ac:dyDescent="0.25">
      <c r="A81" s="136" t="s">
        <v>56</v>
      </c>
      <c r="B81" s="137" t="s">
        <v>409</v>
      </c>
      <c r="C81" s="229" t="s">
        <v>590</v>
      </c>
      <c r="D81" s="229" t="s">
        <v>590</v>
      </c>
      <c r="E81" s="229" t="s">
        <v>590</v>
      </c>
      <c r="F81" s="229" t="s">
        <v>590</v>
      </c>
      <c r="G81" s="229" t="s">
        <v>590</v>
      </c>
      <c r="H81" s="229" t="s">
        <v>590</v>
      </c>
      <c r="I81" s="229" t="s">
        <v>590</v>
      </c>
      <c r="J81" s="229" t="s">
        <v>590</v>
      </c>
      <c r="K81" s="229" t="s">
        <v>590</v>
      </c>
      <c r="L81" s="229" t="s">
        <v>590</v>
      </c>
      <c r="M81" s="229" t="s">
        <v>590</v>
      </c>
      <c r="N81" s="229" t="s">
        <v>590</v>
      </c>
      <c r="O81" s="229" t="s">
        <v>590</v>
      </c>
      <c r="P81" s="229" t="s">
        <v>590</v>
      </c>
      <c r="Q81" s="229" t="s">
        <v>590</v>
      </c>
      <c r="R81" s="229" t="s">
        <v>590</v>
      </c>
      <c r="S81" s="229" t="s">
        <v>590</v>
      </c>
      <c r="T81" s="229" t="s">
        <v>590</v>
      </c>
      <c r="U81" s="229" t="s">
        <v>590</v>
      </c>
      <c r="V81" s="229" t="s">
        <v>590</v>
      </c>
      <c r="W81" s="229" t="s">
        <v>590</v>
      </c>
      <c r="X81" s="229" t="s">
        <v>590</v>
      </c>
      <c r="Y81" s="229" t="s">
        <v>590</v>
      </c>
      <c r="Z81" s="229" t="s">
        <v>590</v>
      </c>
      <c r="AA81" s="229" t="s">
        <v>590</v>
      </c>
      <c r="AB81" s="229" t="s">
        <v>590</v>
      </c>
      <c r="AC81" s="229" t="s">
        <v>590</v>
      </c>
      <c r="AD81" s="229" t="s">
        <v>590</v>
      </c>
      <c r="AE81" s="229" t="s">
        <v>590</v>
      </c>
      <c r="AF81" s="229" t="s">
        <v>590</v>
      </c>
      <c r="AG81" s="229" t="s">
        <v>590</v>
      </c>
      <c r="AH81" s="229" t="s">
        <v>590</v>
      </c>
      <c r="AI81" s="229" t="s">
        <v>590</v>
      </c>
      <c r="AJ81" s="229" t="s">
        <v>590</v>
      </c>
      <c r="AK81" s="229" t="s">
        <v>590</v>
      </c>
      <c r="AL81" s="230" t="s">
        <v>590</v>
      </c>
      <c r="AM81" s="375"/>
    </row>
    <row r="82" spans="1:39" x14ac:dyDescent="0.25">
      <c r="A82" s="136" t="s">
        <v>410</v>
      </c>
      <c r="B82" s="137" t="s">
        <v>411</v>
      </c>
      <c r="C82" s="232" t="s">
        <v>590</v>
      </c>
      <c r="D82" s="229" t="s">
        <v>590</v>
      </c>
      <c r="E82" s="229" t="s">
        <v>590</v>
      </c>
      <c r="F82" s="229" t="s">
        <v>590</v>
      </c>
      <c r="G82" s="229" t="s">
        <v>590</v>
      </c>
      <c r="H82" s="229" t="s">
        <v>590</v>
      </c>
      <c r="I82" s="229" t="s">
        <v>590</v>
      </c>
      <c r="J82" s="229" t="s">
        <v>590</v>
      </c>
      <c r="K82" s="229" t="s">
        <v>590</v>
      </c>
      <c r="L82" s="229" t="s">
        <v>590</v>
      </c>
      <c r="M82" s="229" t="s">
        <v>590</v>
      </c>
      <c r="N82" s="229" t="s">
        <v>590</v>
      </c>
      <c r="O82" s="229" t="s">
        <v>590</v>
      </c>
      <c r="P82" s="229" t="s">
        <v>590</v>
      </c>
      <c r="Q82" s="229" t="s">
        <v>590</v>
      </c>
      <c r="R82" s="229" t="s">
        <v>590</v>
      </c>
      <c r="S82" s="229" t="s">
        <v>590</v>
      </c>
      <c r="T82" s="229" t="s">
        <v>590</v>
      </c>
      <c r="U82" s="229" t="s">
        <v>590</v>
      </c>
      <c r="V82" s="229" t="s">
        <v>590</v>
      </c>
      <c r="W82" s="229" t="s">
        <v>590</v>
      </c>
      <c r="X82" s="229" t="s">
        <v>590</v>
      </c>
      <c r="Y82" s="229" t="s">
        <v>590</v>
      </c>
      <c r="Z82" s="229" t="s">
        <v>590</v>
      </c>
      <c r="AA82" s="229" t="s">
        <v>590</v>
      </c>
      <c r="AB82" s="229" t="s">
        <v>590</v>
      </c>
      <c r="AC82" s="229" t="s">
        <v>590</v>
      </c>
      <c r="AD82" s="229" t="s">
        <v>590</v>
      </c>
      <c r="AE82" s="229" t="s">
        <v>590</v>
      </c>
      <c r="AF82" s="229" t="s">
        <v>590</v>
      </c>
      <c r="AG82" s="229" t="s">
        <v>590</v>
      </c>
      <c r="AH82" s="229" t="s">
        <v>590</v>
      </c>
      <c r="AI82" s="229" t="s">
        <v>590</v>
      </c>
      <c r="AJ82" s="229" t="s">
        <v>590</v>
      </c>
      <c r="AK82" s="229" t="s">
        <v>590</v>
      </c>
      <c r="AL82" s="230" t="s">
        <v>590</v>
      </c>
      <c r="AM82" s="375"/>
    </row>
    <row r="83" spans="1:39" x14ac:dyDescent="0.25">
      <c r="A83" s="136" t="s">
        <v>412</v>
      </c>
      <c r="B83" s="137" t="s">
        <v>355</v>
      </c>
      <c r="C83" s="232" t="s">
        <v>590</v>
      </c>
      <c r="D83" s="229" t="s">
        <v>590</v>
      </c>
      <c r="E83" s="229" t="s">
        <v>590</v>
      </c>
      <c r="F83" s="229" t="s">
        <v>590</v>
      </c>
      <c r="G83" s="229" t="s">
        <v>590</v>
      </c>
      <c r="H83" s="229" t="s">
        <v>590</v>
      </c>
      <c r="I83" s="229" t="s">
        <v>590</v>
      </c>
      <c r="J83" s="229" t="s">
        <v>590</v>
      </c>
      <c r="K83" s="229" t="s">
        <v>590</v>
      </c>
      <c r="L83" s="229" t="s">
        <v>590</v>
      </c>
      <c r="M83" s="229" t="s">
        <v>590</v>
      </c>
      <c r="N83" s="229" t="s">
        <v>590</v>
      </c>
      <c r="O83" s="229" t="s">
        <v>590</v>
      </c>
      <c r="P83" s="229" t="s">
        <v>590</v>
      </c>
      <c r="Q83" s="229" t="s">
        <v>590</v>
      </c>
      <c r="R83" s="229" t="s">
        <v>590</v>
      </c>
      <c r="S83" s="229" t="s">
        <v>590</v>
      </c>
      <c r="T83" s="229" t="s">
        <v>590</v>
      </c>
      <c r="U83" s="229" t="s">
        <v>590</v>
      </c>
      <c r="V83" s="229" t="s">
        <v>590</v>
      </c>
      <c r="W83" s="229" t="s">
        <v>590</v>
      </c>
      <c r="X83" s="229" t="s">
        <v>590</v>
      </c>
      <c r="Y83" s="229" t="s">
        <v>590</v>
      </c>
      <c r="Z83" s="229" t="s">
        <v>590</v>
      </c>
      <c r="AA83" s="229" t="s">
        <v>590</v>
      </c>
      <c r="AB83" s="229" t="s">
        <v>590</v>
      </c>
      <c r="AC83" s="229" t="s">
        <v>590</v>
      </c>
      <c r="AD83" s="229" t="s">
        <v>590</v>
      </c>
      <c r="AE83" s="229" t="s">
        <v>590</v>
      </c>
      <c r="AF83" s="229" t="s">
        <v>590</v>
      </c>
      <c r="AG83" s="229" t="s">
        <v>590</v>
      </c>
      <c r="AH83" s="229" t="s">
        <v>590</v>
      </c>
      <c r="AI83" s="229" t="s">
        <v>590</v>
      </c>
      <c r="AJ83" s="229" t="s">
        <v>590</v>
      </c>
      <c r="AK83" s="229" t="s">
        <v>590</v>
      </c>
      <c r="AL83" s="230" t="s">
        <v>590</v>
      </c>
      <c r="AM83" s="375"/>
    </row>
    <row r="84" spans="1:39" x14ac:dyDescent="0.25">
      <c r="A84" s="136" t="s">
        <v>413</v>
      </c>
      <c r="B84" s="140" t="s">
        <v>356</v>
      </c>
      <c r="C84" s="232" t="s">
        <v>590</v>
      </c>
      <c r="D84" s="229" t="s">
        <v>590</v>
      </c>
      <c r="E84" s="229" t="s">
        <v>590</v>
      </c>
      <c r="F84" s="229" t="s">
        <v>590</v>
      </c>
      <c r="G84" s="229" t="s">
        <v>590</v>
      </c>
      <c r="H84" s="229" t="s">
        <v>590</v>
      </c>
      <c r="I84" s="229" t="s">
        <v>590</v>
      </c>
      <c r="J84" s="229" t="s">
        <v>590</v>
      </c>
      <c r="K84" s="229" t="s">
        <v>590</v>
      </c>
      <c r="L84" s="229" t="s">
        <v>590</v>
      </c>
      <c r="M84" s="229" t="s">
        <v>590</v>
      </c>
      <c r="N84" s="229" t="s">
        <v>590</v>
      </c>
      <c r="O84" s="229" t="s">
        <v>590</v>
      </c>
      <c r="P84" s="229" t="s">
        <v>590</v>
      </c>
      <c r="Q84" s="229" t="s">
        <v>590</v>
      </c>
      <c r="R84" s="229" t="s">
        <v>590</v>
      </c>
      <c r="S84" s="229" t="s">
        <v>590</v>
      </c>
      <c r="T84" s="229" t="s">
        <v>590</v>
      </c>
      <c r="U84" s="229" t="s">
        <v>590</v>
      </c>
      <c r="V84" s="229" t="s">
        <v>590</v>
      </c>
      <c r="W84" s="229" t="s">
        <v>590</v>
      </c>
      <c r="X84" s="229" t="s">
        <v>590</v>
      </c>
      <c r="Y84" s="229" t="s">
        <v>590</v>
      </c>
      <c r="Z84" s="229" t="s">
        <v>590</v>
      </c>
      <c r="AA84" s="229" t="s">
        <v>590</v>
      </c>
      <c r="AB84" s="229" t="s">
        <v>590</v>
      </c>
      <c r="AC84" s="229" t="s">
        <v>590</v>
      </c>
      <c r="AD84" s="229" t="s">
        <v>590</v>
      </c>
      <c r="AE84" s="229" t="s">
        <v>590</v>
      </c>
      <c r="AF84" s="229" t="s">
        <v>590</v>
      </c>
      <c r="AG84" s="229" t="s">
        <v>590</v>
      </c>
      <c r="AH84" s="229" t="s">
        <v>590</v>
      </c>
      <c r="AI84" s="229" t="s">
        <v>590</v>
      </c>
      <c r="AJ84" s="229" t="s">
        <v>590</v>
      </c>
      <c r="AK84" s="229" t="s">
        <v>590</v>
      </c>
      <c r="AL84" s="230" t="s">
        <v>590</v>
      </c>
      <c r="AM84" s="375"/>
    </row>
    <row r="85" spans="1:39" x14ac:dyDescent="0.25">
      <c r="A85" s="136" t="s">
        <v>414</v>
      </c>
      <c r="B85" s="140" t="s">
        <v>360</v>
      </c>
      <c r="C85" s="232" t="s">
        <v>590</v>
      </c>
      <c r="D85" s="229" t="s">
        <v>590</v>
      </c>
      <c r="E85" s="229" t="s">
        <v>590</v>
      </c>
      <c r="F85" s="229" t="s">
        <v>590</v>
      </c>
      <c r="G85" s="229" t="s">
        <v>590</v>
      </c>
      <c r="H85" s="229" t="s">
        <v>590</v>
      </c>
      <c r="I85" s="229" t="s">
        <v>590</v>
      </c>
      <c r="J85" s="229" t="s">
        <v>590</v>
      </c>
      <c r="K85" s="229" t="s">
        <v>590</v>
      </c>
      <c r="L85" s="229" t="s">
        <v>590</v>
      </c>
      <c r="M85" s="229" t="s">
        <v>590</v>
      </c>
      <c r="N85" s="229" t="s">
        <v>590</v>
      </c>
      <c r="O85" s="229" t="s">
        <v>590</v>
      </c>
      <c r="P85" s="229" t="s">
        <v>590</v>
      </c>
      <c r="Q85" s="229" t="s">
        <v>590</v>
      </c>
      <c r="R85" s="229" t="s">
        <v>590</v>
      </c>
      <c r="S85" s="229" t="s">
        <v>590</v>
      </c>
      <c r="T85" s="229" t="s">
        <v>590</v>
      </c>
      <c r="U85" s="229" t="s">
        <v>590</v>
      </c>
      <c r="V85" s="229" t="s">
        <v>590</v>
      </c>
      <c r="W85" s="229" t="s">
        <v>590</v>
      </c>
      <c r="X85" s="229" t="s">
        <v>590</v>
      </c>
      <c r="Y85" s="229" t="s">
        <v>590</v>
      </c>
      <c r="Z85" s="229" t="s">
        <v>590</v>
      </c>
      <c r="AA85" s="229" t="s">
        <v>590</v>
      </c>
      <c r="AB85" s="229" t="s">
        <v>590</v>
      </c>
      <c r="AC85" s="229" t="s">
        <v>590</v>
      </c>
      <c r="AD85" s="229" t="s">
        <v>590</v>
      </c>
      <c r="AE85" s="229" t="s">
        <v>590</v>
      </c>
      <c r="AF85" s="229" t="s">
        <v>590</v>
      </c>
      <c r="AG85" s="229" t="s">
        <v>590</v>
      </c>
      <c r="AH85" s="229" t="s">
        <v>590</v>
      </c>
      <c r="AI85" s="229" t="s">
        <v>590</v>
      </c>
      <c r="AJ85" s="229" t="s">
        <v>590</v>
      </c>
      <c r="AK85" s="229" t="s">
        <v>590</v>
      </c>
      <c r="AL85" s="230" t="s">
        <v>590</v>
      </c>
      <c r="AM85" s="375"/>
    </row>
    <row r="86" spans="1:39" x14ac:dyDescent="0.25">
      <c r="A86" s="136" t="s">
        <v>415</v>
      </c>
      <c r="B86" s="140" t="s">
        <v>404</v>
      </c>
      <c r="C86" s="231" t="s">
        <v>590</v>
      </c>
      <c r="D86" s="229" t="s">
        <v>590</v>
      </c>
      <c r="E86" s="229" t="s">
        <v>590</v>
      </c>
      <c r="F86" s="229" t="s">
        <v>590</v>
      </c>
      <c r="G86" s="229" t="s">
        <v>590</v>
      </c>
      <c r="H86" s="229" t="s">
        <v>590</v>
      </c>
      <c r="I86" s="229" t="s">
        <v>590</v>
      </c>
      <c r="J86" s="229" t="s">
        <v>590</v>
      </c>
      <c r="K86" s="229" t="s">
        <v>590</v>
      </c>
      <c r="L86" s="229" t="s">
        <v>590</v>
      </c>
      <c r="M86" s="229" t="s">
        <v>590</v>
      </c>
      <c r="N86" s="229" t="s">
        <v>590</v>
      </c>
      <c r="O86" s="229" t="s">
        <v>590</v>
      </c>
      <c r="P86" s="229" t="s">
        <v>590</v>
      </c>
      <c r="Q86" s="229" t="s">
        <v>590</v>
      </c>
      <c r="R86" s="229" t="s">
        <v>590</v>
      </c>
      <c r="S86" s="229" t="s">
        <v>590</v>
      </c>
      <c r="T86" s="229" t="s">
        <v>590</v>
      </c>
      <c r="U86" s="229" t="s">
        <v>590</v>
      </c>
      <c r="V86" s="229" t="s">
        <v>590</v>
      </c>
      <c r="W86" s="229" t="s">
        <v>590</v>
      </c>
      <c r="X86" s="229" t="s">
        <v>590</v>
      </c>
      <c r="Y86" s="229" t="s">
        <v>590</v>
      </c>
      <c r="Z86" s="229" t="s">
        <v>590</v>
      </c>
      <c r="AA86" s="229" t="s">
        <v>590</v>
      </c>
      <c r="AB86" s="229" t="s">
        <v>590</v>
      </c>
      <c r="AC86" s="229" t="s">
        <v>590</v>
      </c>
      <c r="AD86" s="229" t="s">
        <v>590</v>
      </c>
      <c r="AE86" s="229" t="s">
        <v>590</v>
      </c>
      <c r="AF86" s="229" t="s">
        <v>590</v>
      </c>
      <c r="AG86" s="229" t="s">
        <v>590</v>
      </c>
      <c r="AH86" s="229" t="s">
        <v>590</v>
      </c>
      <c r="AI86" s="229" t="s">
        <v>590</v>
      </c>
      <c r="AJ86" s="229" t="s">
        <v>590</v>
      </c>
      <c r="AK86" s="229" t="s">
        <v>590</v>
      </c>
      <c r="AL86" s="230" t="s">
        <v>590</v>
      </c>
      <c r="AM86" s="375"/>
    </row>
    <row r="87" spans="1:39" x14ac:dyDescent="0.25">
      <c r="A87" s="136" t="s">
        <v>416</v>
      </c>
      <c r="B87" s="140" t="s">
        <v>370</v>
      </c>
      <c r="C87" s="231" t="s">
        <v>590</v>
      </c>
      <c r="D87" s="229" t="s">
        <v>590</v>
      </c>
      <c r="E87" s="229" t="s">
        <v>590</v>
      </c>
      <c r="F87" s="229" t="s">
        <v>590</v>
      </c>
      <c r="G87" s="229" t="s">
        <v>590</v>
      </c>
      <c r="H87" s="229" t="s">
        <v>590</v>
      </c>
      <c r="I87" s="229" t="s">
        <v>590</v>
      </c>
      <c r="J87" s="229" t="s">
        <v>590</v>
      </c>
      <c r="K87" s="229" t="s">
        <v>590</v>
      </c>
      <c r="L87" s="229" t="s">
        <v>590</v>
      </c>
      <c r="M87" s="229" t="s">
        <v>590</v>
      </c>
      <c r="N87" s="229" t="s">
        <v>590</v>
      </c>
      <c r="O87" s="229" t="s">
        <v>590</v>
      </c>
      <c r="P87" s="229" t="s">
        <v>590</v>
      </c>
      <c r="Q87" s="229" t="s">
        <v>590</v>
      </c>
      <c r="R87" s="229" t="s">
        <v>590</v>
      </c>
      <c r="S87" s="229" t="s">
        <v>590</v>
      </c>
      <c r="T87" s="229" t="s">
        <v>590</v>
      </c>
      <c r="U87" s="229" t="s">
        <v>590</v>
      </c>
      <c r="V87" s="229" t="s">
        <v>590</v>
      </c>
      <c r="W87" s="229" t="s">
        <v>590</v>
      </c>
      <c r="X87" s="229" t="s">
        <v>590</v>
      </c>
      <c r="Y87" s="229" t="s">
        <v>590</v>
      </c>
      <c r="Z87" s="229" t="s">
        <v>590</v>
      </c>
      <c r="AA87" s="229" t="s">
        <v>590</v>
      </c>
      <c r="AB87" s="229" t="s">
        <v>590</v>
      </c>
      <c r="AC87" s="229" t="s">
        <v>590</v>
      </c>
      <c r="AD87" s="229" t="s">
        <v>590</v>
      </c>
      <c r="AE87" s="229" t="s">
        <v>590</v>
      </c>
      <c r="AF87" s="229" t="s">
        <v>590</v>
      </c>
      <c r="AG87" s="229" t="s">
        <v>590</v>
      </c>
      <c r="AH87" s="229" t="s">
        <v>590</v>
      </c>
      <c r="AI87" s="229" t="s">
        <v>590</v>
      </c>
      <c r="AJ87" s="229" t="s">
        <v>590</v>
      </c>
      <c r="AK87" s="229" t="s">
        <v>590</v>
      </c>
      <c r="AL87" s="230" t="s">
        <v>590</v>
      </c>
      <c r="AM87" s="375"/>
    </row>
    <row r="88" spans="1:39" x14ac:dyDescent="0.25">
      <c r="A88" s="136" t="s">
        <v>417</v>
      </c>
      <c r="B88" s="137" t="s">
        <v>372</v>
      </c>
      <c r="C88" s="231" t="s">
        <v>590</v>
      </c>
      <c r="D88" s="229" t="s">
        <v>590</v>
      </c>
      <c r="E88" s="229" t="s">
        <v>590</v>
      </c>
      <c r="F88" s="229" t="s">
        <v>590</v>
      </c>
      <c r="G88" s="229" t="s">
        <v>590</v>
      </c>
      <c r="H88" s="229" t="s">
        <v>590</v>
      </c>
      <c r="I88" s="229" t="s">
        <v>590</v>
      </c>
      <c r="J88" s="229" t="s">
        <v>590</v>
      </c>
      <c r="K88" s="229" t="s">
        <v>590</v>
      </c>
      <c r="L88" s="229" t="s">
        <v>590</v>
      </c>
      <c r="M88" s="229" t="s">
        <v>590</v>
      </c>
      <c r="N88" s="229" t="s">
        <v>590</v>
      </c>
      <c r="O88" s="229" t="s">
        <v>590</v>
      </c>
      <c r="P88" s="229" t="s">
        <v>590</v>
      </c>
      <c r="Q88" s="229" t="s">
        <v>590</v>
      </c>
      <c r="R88" s="229" t="s">
        <v>590</v>
      </c>
      <c r="S88" s="229" t="s">
        <v>590</v>
      </c>
      <c r="T88" s="229" t="s">
        <v>590</v>
      </c>
      <c r="U88" s="229" t="s">
        <v>590</v>
      </c>
      <c r="V88" s="229" t="s">
        <v>590</v>
      </c>
      <c r="W88" s="229" t="s">
        <v>590</v>
      </c>
      <c r="X88" s="229" t="s">
        <v>590</v>
      </c>
      <c r="Y88" s="229" t="s">
        <v>590</v>
      </c>
      <c r="Z88" s="229" t="s">
        <v>590</v>
      </c>
      <c r="AA88" s="229" t="s">
        <v>590</v>
      </c>
      <c r="AB88" s="229" t="s">
        <v>590</v>
      </c>
      <c r="AC88" s="229" t="s">
        <v>590</v>
      </c>
      <c r="AD88" s="229" t="s">
        <v>590</v>
      </c>
      <c r="AE88" s="229" t="s">
        <v>590</v>
      </c>
      <c r="AF88" s="229" t="s">
        <v>590</v>
      </c>
      <c r="AG88" s="229" t="s">
        <v>590</v>
      </c>
      <c r="AH88" s="229" t="s">
        <v>590</v>
      </c>
      <c r="AI88" s="229" t="s">
        <v>590</v>
      </c>
      <c r="AJ88" s="229" t="s">
        <v>590</v>
      </c>
      <c r="AK88" s="229" t="s">
        <v>590</v>
      </c>
      <c r="AL88" s="230" t="s">
        <v>590</v>
      </c>
      <c r="AM88" s="375"/>
    </row>
    <row r="89" spans="1:39" ht="17.25" x14ac:dyDescent="0.25">
      <c r="A89" s="136" t="s">
        <v>418</v>
      </c>
      <c r="B89" s="140" t="s">
        <v>374</v>
      </c>
      <c r="C89" s="231" t="s">
        <v>590</v>
      </c>
      <c r="D89" s="229" t="s">
        <v>590</v>
      </c>
      <c r="E89" s="229" t="s">
        <v>590</v>
      </c>
      <c r="F89" s="229" t="s">
        <v>590</v>
      </c>
      <c r="G89" s="229" t="s">
        <v>590</v>
      </c>
      <c r="H89" s="229" t="s">
        <v>590</v>
      </c>
      <c r="I89" s="229" t="s">
        <v>590</v>
      </c>
      <c r="J89" s="229" t="s">
        <v>590</v>
      </c>
      <c r="K89" s="229" t="s">
        <v>590</v>
      </c>
      <c r="L89" s="229" t="s">
        <v>590</v>
      </c>
      <c r="M89" s="229" t="s">
        <v>590</v>
      </c>
      <c r="N89" s="229" t="s">
        <v>590</v>
      </c>
      <c r="O89" s="229" t="s">
        <v>590</v>
      </c>
      <c r="P89" s="229" t="s">
        <v>590</v>
      </c>
      <c r="Q89" s="229" t="s">
        <v>590</v>
      </c>
      <c r="R89" s="229" t="s">
        <v>590</v>
      </c>
      <c r="S89" s="229" t="s">
        <v>590</v>
      </c>
      <c r="T89" s="229" t="s">
        <v>590</v>
      </c>
      <c r="U89" s="229" t="s">
        <v>590</v>
      </c>
      <c r="V89" s="229" t="s">
        <v>590</v>
      </c>
      <c r="W89" s="229" t="s">
        <v>590</v>
      </c>
      <c r="X89" s="229" t="s">
        <v>590</v>
      </c>
      <c r="Y89" s="229" t="s">
        <v>590</v>
      </c>
      <c r="Z89" s="229" t="s">
        <v>590</v>
      </c>
      <c r="AA89" s="229" t="s">
        <v>590</v>
      </c>
      <c r="AB89" s="229" t="s">
        <v>590</v>
      </c>
      <c r="AC89" s="229" t="s">
        <v>590</v>
      </c>
      <c r="AD89" s="229" t="s">
        <v>590</v>
      </c>
      <c r="AE89" s="229" t="s">
        <v>590</v>
      </c>
      <c r="AF89" s="229" t="s">
        <v>590</v>
      </c>
      <c r="AG89" s="229" t="s">
        <v>590</v>
      </c>
      <c r="AH89" s="229" t="s">
        <v>590</v>
      </c>
      <c r="AI89" s="229" t="s">
        <v>590</v>
      </c>
      <c r="AJ89" s="229" t="s">
        <v>590</v>
      </c>
      <c r="AK89" s="229" t="s">
        <v>590</v>
      </c>
      <c r="AL89" s="230" t="s">
        <v>590</v>
      </c>
      <c r="AM89" s="375"/>
    </row>
    <row r="90" spans="1:39" ht="31.5" x14ac:dyDescent="0.25">
      <c r="A90" s="142" t="s">
        <v>419</v>
      </c>
      <c r="B90" s="141" t="s">
        <v>376</v>
      </c>
      <c r="C90" s="231" t="s">
        <v>590</v>
      </c>
      <c r="D90" s="229" t="s">
        <v>590</v>
      </c>
      <c r="E90" s="229" t="s">
        <v>590</v>
      </c>
      <c r="F90" s="229" t="s">
        <v>590</v>
      </c>
      <c r="G90" s="229" t="s">
        <v>590</v>
      </c>
      <c r="H90" s="229" t="s">
        <v>590</v>
      </c>
      <c r="I90" s="229" t="s">
        <v>590</v>
      </c>
      <c r="J90" s="229" t="s">
        <v>590</v>
      </c>
      <c r="K90" s="229" t="s">
        <v>590</v>
      </c>
      <c r="L90" s="229" t="s">
        <v>590</v>
      </c>
      <c r="M90" s="229" t="s">
        <v>590</v>
      </c>
      <c r="N90" s="229" t="s">
        <v>590</v>
      </c>
      <c r="O90" s="229" t="s">
        <v>590</v>
      </c>
      <c r="P90" s="229" t="s">
        <v>590</v>
      </c>
      <c r="Q90" s="229" t="s">
        <v>590</v>
      </c>
      <c r="R90" s="229" t="s">
        <v>590</v>
      </c>
      <c r="S90" s="229" t="s">
        <v>590</v>
      </c>
      <c r="T90" s="229" t="s">
        <v>590</v>
      </c>
      <c r="U90" s="229" t="s">
        <v>590</v>
      </c>
      <c r="V90" s="229" t="s">
        <v>590</v>
      </c>
      <c r="W90" s="229" t="s">
        <v>590</v>
      </c>
      <c r="X90" s="229" t="s">
        <v>590</v>
      </c>
      <c r="Y90" s="229" t="s">
        <v>590</v>
      </c>
      <c r="Z90" s="229" t="s">
        <v>590</v>
      </c>
      <c r="AA90" s="229" t="s">
        <v>590</v>
      </c>
      <c r="AB90" s="229" t="s">
        <v>590</v>
      </c>
      <c r="AC90" s="229" t="s">
        <v>590</v>
      </c>
      <c r="AD90" s="229" t="s">
        <v>590</v>
      </c>
      <c r="AE90" s="229" t="s">
        <v>590</v>
      </c>
      <c r="AF90" s="229" t="s">
        <v>590</v>
      </c>
      <c r="AG90" s="229" t="s">
        <v>590</v>
      </c>
      <c r="AH90" s="229" t="s">
        <v>590</v>
      </c>
      <c r="AI90" s="229" t="s">
        <v>590</v>
      </c>
      <c r="AJ90" s="229" t="s">
        <v>590</v>
      </c>
      <c r="AK90" s="229" t="s">
        <v>590</v>
      </c>
      <c r="AL90" s="230" t="s">
        <v>590</v>
      </c>
      <c r="AM90" s="376"/>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M21:AM90"/>
    <mergeCell ref="AG18:AH18"/>
    <mergeCell ref="AC17:AF17"/>
    <mergeCell ref="Y18:Z18"/>
    <mergeCell ref="AA18:AB18"/>
    <mergeCell ref="AC18:AD18"/>
    <mergeCell ref="AE18:AF18"/>
    <mergeCell ref="AG17:AJ17"/>
    <mergeCell ref="M17:P17"/>
    <mergeCell ref="Q17:T17"/>
    <mergeCell ref="U17:X17"/>
    <mergeCell ref="Y17:AB17"/>
    <mergeCell ref="M18:N18"/>
    <mergeCell ref="O18:P18"/>
    <mergeCell ref="Q18:R18"/>
    <mergeCell ref="S18:T18"/>
    <mergeCell ref="U18:V18"/>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A12:AJ12"/>
    <mergeCell ref="A1:AJ1"/>
    <mergeCell ref="A2:AJ2"/>
    <mergeCell ref="A3:AJ3"/>
    <mergeCell ref="A4:AJ4"/>
    <mergeCell ref="A5:AJ5"/>
    <mergeCell ref="A6:AJ6"/>
    <mergeCell ref="A7:AJ7"/>
    <mergeCell ref="A8:AJ8"/>
    <mergeCell ref="A9:AJ9"/>
    <mergeCell ref="A10:AJ10"/>
    <mergeCell ref="A11:AJ11"/>
  </mergeCells>
  <conditionalFormatting sqref="A15:XFD15 A16 AN16:XFD16 A1:A14 AK1:XFD14 A17:XFD21 A91:XFD1048576 AN22:XFD90 A22:AL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activeCell="S29" sqref="S29"/>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57"/>
      <c r="AP3" s="157"/>
    </row>
    <row r="4" spans="1:42" s="126" customFormat="1"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57"/>
      <c r="AP6" s="157"/>
    </row>
    <row r="7" spans="1:42" s="126" customFormat="1" ht="18.75" x14ac:dyDescent="0.25">
      <c r="A7" s="253" t="str">
        <f>IF(ISBLANK('1'!C13),CONCATENATE("В разделе 1 формы заполните показатель"," '",'1'!B13,"' "),'1'!C13)</f>
        <v>L_3.05_ISUEE</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159"/>
      <c r="AP9" s="159"/>
    </row>
    <row r="10" spans="1:42" s="126" customFormat="1" ht="18.75" x14ac:dyDescent="0.25">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60"/>
      <c r="AP12" s="160"/>
    </row>
    <row r="13" spans="1:42" s="126"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161"/>
      <c r="AP13" s="161"/>
    </row>
    <row r="14" spans="1:42" s="126"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161"/>
      <c r="AP14" s="161"/>
    </row>
    <row r="15" spans="1:42" s="126" customFormat="1" ht="18.75" x14ac:dyDescent="0.25">
      <c r="A15" s="255" t="s">
        <v>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161"/>
      <c r="AP15" s="161"/>
    </row>
    <row r="16" spans="1:42" s="162"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62" customFormat="1" ht="54.75" customHeight="1" x14ac:dyDescent="0.25">
      <c r="A17" s="381" t="s">
        <v>420</v>
      </c>
      <c r="B17" s="384" t="s">
        <v>421</v>
      </c>
      <c r="C17" s="385"/>
      <c r="D17" s="385"/>
      <c r="E17" s="385"/>
      <c r="F17" s="385"/>
      <c r="G17" s="385"/>
      <c r="H17" s="385"/>
      <c r="I17" s="385"/>
      <c r="J17" s="385"/>
      <c r="K17" s="385"/>
      <c r="L17" s="385"/>
      <c r="M17" s="385"/>
      <c r="N17" s="385"/>
      <c r="O17" s="385"/>
      <c r="P17" s="385"/>
      <c r="Q17" s="385"/>
      <c r="R17" s="386"/>
      <c r="S17" s="384" t="s">
        <v>422</v>
      </c>
      <c r="T17" s="385"/>
      <c r="U17" s="386"/>
      <c r="V17" s="387" t="s">
        <v>423</v>
      </c>
      <c r="W17" s="388"/>
      <c r="X17" s="388"/>
      <c r="Y17" s="388"/>
      <c r="Z17" s="388"/>
      <c r="AA17" s="388"/>
      <c r="AB17" s="388"/>
      <c r="AC17" s="388"/>
      <c r="AD17" s="388"/>
      <c r="AE17" s="388"/>
      <c r="AF17" s="388"/>
      <c r="AG17" s="388"/>
      <c r="AH17" s="388"/>
      <c r="AI17" s="388"/>
      <c r="AJ17" s="388"/>
      <c r="AK17" s="388"/>
      <c r="AL17" s="388"/>
      <c r="AM17" s="388"/>
      <c r="AN17" s="389"/>
    </row>
    <row r="18" spans="1:40" s="162" customFormat="1" ht="91.5" customHeight="1" x14ac:dyDescent="0.25">
      <c r="A18" s="382"/>
      <c r="B18" s="381" t="s">
        <v>424</v>
      </c>
      <c r="C18" s="381" t="s">
        <v>425</v>
      </c>
      <c r="D18" s="384" t="s">
        <v>426</v>
      </c>
      <c r="E18" s="386"/>
      <c r="F18" s="381" t="s">
        <v>427</v>
      </c>
      <c r="G18" s="381" t="s">
        <v>428</v>
      </c>
      <c r="H18" s="390" t="s">
        <v>429</v>
      </c>
      <c r="I18" s="391"/>
      <c r="J18" s="357" t="s">
        <v>430</v>
      </c>
      <c r="K18" s="378" t="s">
        <v>431</v>
      </c>
      <c r="L18" s="379"/>
      <c r="M18" s="378" t="s">
        <v>432</v>
      </c>
      <c r="N18" s="379"/>
      <c r="O18" s="392" t="s">
        <v>433</v>
      </c>
      <c r="P18" s="357" t="s">
        <v>434</v>
      </c>
      <c r="Q18" s="378" t="s">
        <v>435</v>
      </c>
      <c r="R18" s="379"/>
      <c r="S18" s="381" t="s">
        <v>436</v>
      </c>
      <c r="T18" s="378" t="s">
        <v>437</v>
      </c>
      <c r="U18" s="379"/>
      <c r="V18" s="394" t="s">
        <v>438</v>
      </c>
      <c r="W18" s="395"/>
      <c r="X18" s="396"/>
      <c r="Y18" s="381" t="s">
        <v>439</v>
      </c>
      <c r="Z18" s="381" t="s">
        <v>440</v>
      </c>
      <c r="AA18" s="384" t="s">
        <v>441</v>
      </c>
      <c r="AB18" s="386"/>
      <c r="AC18" s="381" t="s">
        <v>442</v>
      </c>
      <c r="AD18" s="381" t="s">
        <v>443</v>
      </c>
      <c r="AE18" s="381" t="s">
        <v>444</v>
      </c>
      <c r="AF18" s="384" t="s">
        <v>445</v>
      </c>
      <c r="AG18" s="386"/>
      <c r="AH18" s="381" t="s">
        <v>446</v>
      </c>
      <c r="AI18" s="381" t="s">
        <v>447</v>
      </c>
      <c r="AJ18" s="399" t="s">
        <v>448</v>
      </c>
      <c r="AK18" s="400"/>
      <c r="AL18" s="397" t="s">
        <v>449</v>
      </c>
      <c r="AM18" s="397" t="s">
        <v>450</v>
      </c>
      <c r="AN18" s="381" t="s">
        <v>451</v>
      </c>
    </row>
    <row r="19" spans="1:40" s="162" customFormat="1" ht="118.5" customHeight="1" x14ac:dyDescent="0.25">
      <c r="A19" s="383"/>
      <c r="B19" s="383"/>
      <c r="C19" s="383"/>
      <c r="D19" s="163" t="s">
        <v>452</v>
      </c>
      <c r="E19" s="163" t="s">
        <v>453</v>
      </c>
      <c r="F19" s="383"/>
      <c r="G19" s="383"/>
      <c r="H19" s="164" t="s">
        <v>166</v>
      </c>
      <c r="I19" s="164" t="s">
        <v>167</v>
      </c>
      <c r="J19" s="359"/>
      <c r="K19" s="165" t="s">
        <v>454</v>
      </c>
      <c r="L19" s="166" t="s">
        <v>167</v>
      </c>
      <c r="M19" s="111" t="s">
        <v>455</v>
      </c>
      <c r="N19" s="111" t="s">
        <v>456</v>
      </c>
      <c r="O19" s="393"/>
      <c r="P19" s="359"/>
      <c r="Q19" s="111" t="s">
        <v>455</v>
      </c>
      <c r="R19" s="111" t="s">
        <v>456</v>
      </c>
      <c r="S19" s="383"/>
      <c r="T19" s="111" t="s">
        <v>455</v>
      </c>
      <c r="U19" s="111" t="s">
        <v>456</v>
      </c>
      <c r="V19" s="167" t="s">
        <v>457</v>
      </c>
      <c r="W19" s="167" t="s">
        <v>458</v>
      </c>
      <c r="X19" s="167" t="s">
        <v>459</v>
      </c>
      <c r="Y19" s="383"/>
      <c r="Z19" s="383"/>
      <c r="AA19" s="111" t="s">
        <v>455</v>
      </c>
      <c r="AB19" s="111" t="s">
        <v>456</v>
      </c>
      <c r="AC19" s="383"/>
      <c r="AD19" s="383"/>
      <c r="AE19" s="383"/>
      <c r="AF19" s="168" t="s">
        <v>460</v>
      </c>
      <c r="AG19" s="163" t="s">
        <v>461</v>
      </c>
      <c r="AH19" s="383"/>
      <c r="AI19" s="383"/>
      <c r="AJ19" s="169" t="s">
        <v>457</v>
      </c>
      <c r="AK19" s="169" t="s">
        <v>462</v>
      </c>
      <c r="AL19" s="398"/>
      <c r="AM19" s="398"/>
      <c r="AN19" s="383"/>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27559055118110237" right="0.15748031496062992" top="0.74803149606299213" bottom="0.55118110236220474" header="0.31496062992125984" footer="0.31496062992125984"/>
  <pageSetup paperSize="9" scale="80" fitToWidth="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activeCell="H20" sqref="H20"/>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1"/>
      <c r="B1" s="401"/>
      <c r="C1" s="401"/>
      <c r="D1" s="184"/>
      <c r="E1" s="184"/>
      <c r="F1" s="184"/>
      <c r="G1" s="184"/>
      <c r="H1" s="184"/>
      <c r="I1" s="184"/>
    </row>
    <row r="2" spans="1:9" ht="20.25" x14ac:dyDescent="0.25">
      <c r="A2" s="240" t="s">
        <v>117</v>
      </c>
      <c r="B2" s="240"/>
      <c r="C2" s="240"/>
      <c r="D2" s="22"/>
      <c r="E2" s="22"/>
      <c r="F2" s="22"/>
      <c r="G2" s="22"/>
      <c r="H2" s="22"/>
      <c r="I2" s="22"/>
    </row>
    <row r="3" spans="1:9" ht="18.75" x14ac:dyDescent="0.25">
      <c r="A3" s="401"/>
      <c r="B3" s="401"/>
      <c r="C3" s="401"/>
      <c r="D3" s="22"/>
      <c r="E3" s="22"/>
      <c r="F3" s="22"/>
      <c r="G3" s="22"/>
      <c r="H3" s="22"/>
      <c r="I3" s="22"/>
    </row>
    <row r="4" spans="1:9" ht="18.75" x14ac:dyDescent="0.25">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3"/>
      <c r="I4" s="23"/>
    </row>
    <row r="5" spans="1:9" x14ac:dyDescent="0.25">
      <c r="A5" s="247" t="s">
        <v>24</v>
      </c>
      <c r="B5" s="247"/>
      <c r="C5" s="247"/>
      <c r="D5" s="24"/>
      <c r="E5" s="24"/>
      <c r="F5" s="24"/>
      <c r="G5" s="24"/>
      <c r="H5" s="24"/>
      <c r="I5" s="24"/>
    </row>
    <row r="6" spans="1:9" ht="18.75" x14ac:dyDescent="0.25">
      <c r="A6" s="401"/>
      <c r="B6" s="401"/>
      <c r="C6" s="401"/>
      <c r="D6" s="22"/>
      <c r="E6" s="22"/>
      <c r="F6" s="22"/>
      <c r="G6" s="22"/>
      <c r="H6" s="22"/>
      <c r="I6" s="22"/>
    </row>
    <row r="7" spans="1:9" ht="30.75" customHeight="1" x14ac:dyDescent="0.25">
      <c r="A7" s="353" t="str">
        <f>IF(ISBLANK('1'!C13),CONCATENATE("В разделе 1 формы заполните показатель"," '",'1'!B13,"' "),'1'!C13)</f>
        <v>L_3.05_ISUEE</v>
      </c>
      <c r="B7" s="353"/>
      <c r="C7" s="353"/>
      <c r="D7" s="23"/>
      <c r="E7" s="23"/>
      <c r="F7" s="23"/>
      <c r="G7" s="23"/>
      <c r="H7" s="23"/>
      <c r="I7" s="23"/>
    </row>
    <row r="8" spans="1:9" x14ac:dyDescent="0.25">
      <c r="A8" s="247" t="s">
        <v>39</v>
      </c>
      <c r="B8" s="247"/>
      <c r="C8" s="247"/>
      <c r="D8" s="24"/>
      <c r="E8" s="24"/>
      <c r="F8" s="24"/>
      <c r="G8" s="24"/>
      <c r="H8" s="24"/>
      <c r="I8" s="24"/>
    </row>
    <row r="9" spans="1:9" ht="18.75" x14ac:dyDescent="0.25">
      <c r="A9" s="401"/>
      <c r="B9" s="401"/>
      <c r="C9" s="401"/>
      <c r="D9" s="159"/>
      <c r="E9" s="159"/>
      <c r="F9" s="159"/>
      <c r="G9" s="159"/>
      <c r="H9" s="159"/>
      <c r="I9" s="159"/>
    </row>
    <row r="10" spans="1:9" ht="18.75" x14ac:dyDescent="0.25">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3"/>
      <c r="E10" s="23"/>
      <c r="F10" s="23"/>
      <c r="G10" s="23"/>
      <c r="H10" s="23"/>
      <c r="I10" s="23"/>
    </row>
    <row r="11" spans="1:9" x14ac:dyDescent="0.25">
      <c r="A11" s="247" t="s">
        <v>40</v>
      </c>
      <c r="B11" s="247"/>
      <c r="C11" s="247"/>
      <c r="D11" s="24"/>
      <c r="E11" s="24"/>
      <c r="F11" s="24"/>
      <c r="G11" s="24"/>
      <c r="H11" s="24"/>
      <c r="I11" s="24"/>
    </row>
    <row r="12" spans="1:9" x14ac:dyDescent="0.25">
      <c r="A12" s="401"/>
      <c r="B12" s="401"/>
      <c r="C12" s="401"/>
      <c r="D12" s="24"/>
      <c r="E12" s="24"/>
      <c r="F12" s="24"/>
      <c r="G12" s="24"/>
      <c r="H12" s="24"/>
      <c r="I12" s="24"/>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24"/>
      <c r="E13" s="24"/>
      <c r="F13" s="24"/>
      <c r="G13" s="24"/>
      <c r="H13" s="24"/>
      <c r="I13" s="24"/>
    </row>
    <row r="14" spans="1:9" ht="18.75" x14ac:dyDescent="0.3">
      <c r="A14" s="403"/>
      <c r="B14" s="403"/>
      <c r="C14" s="403"/>
      <c r="D14" s="24"/>
      <c r="E14" s="24"/>
      <c r="F14" s="24"/>
      <c r="G14" s="24"/>
      <c r="H14" s="24"/>
      <c r="I14" s="24"/>
    </row>
    <row r="15" spans="1:9" ht="18.75" x14ac:dyDescent="0.3">
      <c r="A15" s="404" t="s">
        <v>21</v>
      </c>
      <c r="B15" s="404"/>
      <c r="C15" s="404"/>
      <c r="D15" s="24"/>
      <c r="E15" s="24"/>
      <c r="F15" s="24"/>
      <c r="G15" s="24"/>
      <c r="H15" s="24"/>
      <c r="I15" s="24"/>
    </row>
    <row r="16" spans="1:9" x14ac:dyDescent="0.25">
      <c r="A16" s="405"/>
      <c r="B16" s="405"/>
      <c r="C16" s="405"/>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463</v>
      </c>
      <c r="C19" s="233">
        <v>2228.9533684840003</v>
      </c>
    </row>
    <row r="20" spans="1:3" s="108" customFormat="1" ht="255" x14ac:dyDescent="0.25">
      <c r="A20" s="186">
        <v>2</v>
      </c>
      <c r="B20" s="187" t="s">
        <v>464</v>
      </c>
      <c r="C20" s="216" t="s">
        <v>612</v>
      </c>
    </row>
    <row r="21" spans="1:3" s="108" customFormat="1" ht="80.25" customHeight="1" x14ac:dyDescent="0.25">
      <c r="A21" s="186">
        <v>3</v>
      </c>
      <c r="B21" s="187" t="s">
        <v>465</v>
      </c>
      <c r="C21" s="216" t="str">
        <f>IF(A7="L_3.04_ENERGOSB","нд","Информация по ПП N923\Обосновывающие материалы\Расчет стоимости\Расчет стоимости "&amp;A7&amp;".xlsx")</f>
        <v>Информация по ПП N923\Обосновывающие материалы\Расчет стоимости\Расчет стоимости L_3.05_ISUEE.xlsx</v>
      </c>
    </row>
    <row r="22" spans="1:3" s="108" customFormat="1" ht="36" customHeight="1" x14ac:dyDescent="0.25">
      <c r="A22" s="186">
        <v>4</v>
      </c>
      <c r="B22" s="187" t="s">
        <v>466</v>
      </c>
      <c r="C22" s="216" t="s">
        <v>590</v>
      </c>
    </row>
    <row r="23" spans="1:3" s="108" customFormat="1" ht="36" customHeight="1" x14ac:dyDescent="0.25">
      <c r="A23" s="186">
        <v>5</v>
      </c>
      <c r="B23" s="187" t="s">
        <v>467</v>
      </c>
      <c r="C23" s="216" t="s">
        <v>590</v>
      </c>
    </row>
    <row r="24" spans="1:3" s="108" customFormat="1" ht="31.5" customHeight="1" x14ac:dyDescent="0.25">
      <c r="A24" s="186" t="s">
        <v>378</v>
      </c>
      <c r="B24" s="187" t="s">
        <v>468</v>
      </c>
      <c r="C24" s="216" t="s">
        <v>590</v>
      </c>
    </row>
    <row r="25" spans="1:3" s="108" customFormat="1" ht="31.5" customHeight="1" x14ac:dyDescent="0.25">
      <c r="A25" s="186" t="s">
        <v>469</v>
      </c>
      <c r="B25" s="187" t="s">
        <v>470</v>
      </c>
      <c r="C25" s="216" t="s">
        <v>590</v>
      </c>
    </row>
    <row r="26" spans="1:3" s="108" customFormat="1" ht="30" x14ac:dyDescent="0.25">
      <c r="A26" s="186" t="s">
        <v>471</v>
      </c>
      <c r="B26" s="187" t="s">
        <v>472</v>
      </c>
      <c r="C26" s="216" t="s">
        <v>590</v>
      </c>
    </row>
    <row r="27" spans="1:3" s="108" customFormat="1" x14ac:dyDescent="0.25">
      <c r="A27" s="186" t="s">
        <v>473</v>
      </c>
      <c r="B27" s="187" t="s">
        <v>474</v>
      </c>
      <c r="C27" s="216" t="s">
        <v>590</v>
      </c>
    </row>
    <row r="28" spans="1:3" s="108" customFormat="1" x14ac:dyDescent="0.25">
      <c r="A28" s="186" t="s">
        <v>475</v>
      </c>
      <c r="B28" s="187" t="s">
        <v>476</v>
      </c>
      <c r="C28" s="216" t="s">
        <v>590</v>
      </c>
    </row>
    <row r="29" spans="1:3" s="108" customFormat="1" x14ac:dyDescent="0.25">
      <c r="A29" s="186" t="s">
        <v>477</v>
      </c>
      <c r="B29" s="187" t="s">
        <v>478</v>
      </c>
      <c r="C29" s="216" t="s">
        <v>590</v>
      </c>
    </row>
    <row r="30" spans="1:3" s="108" customFormat="1" ht="30" x14ac:dyDescent="0.25">
      <c r="A30" s="188" t="s">
        <v>479</v>
      </c>
      <c r="B30" s="189" t="s">
        <v>480</v>
      </c>
      <c r="C30" s="216" t="s">
        <v>590</v>
      </c>
    </row>
    <row r="31" spans="1:3" s="108" customFormat="1" ht="30" x14ac:dyDescent="0.25">
      <c r="A31" s="188" t="s">
        <v>481</v>
      </c>
      <c r="B31" s="189" t="s">
        <v>472</v>
      </c>
      <c r="C31" s="216" t="s">
        <v>590</v>
      </c>
    </row>
    <row r="32" spans="1:3" s="108" customFormat="1" x14ac:dyDescent="0.25">
      <c r="A32" s="188" t="s">
        <v>482</v>
      </c>
      <c r="B32" s="189" t="s">
        <v>474</v>
      </c>
      <c r="C32" s="216" t="s">
        <v>590</v>
      </c>
    </row>
    <row r="33" spans="1:3" s="108" customFormat="1" x14ac:dyDescent="0.25">
      <c r="A33" s="188" t="s">
        <v>483</v>
      </c>
      <c r="B33" s="189" t="s">
        <v>476</v>
      </c>
      <c r="C33" s="216" t="s">
        <v>590</v>
      </c>
    </row>
    <row r="34" spans="1:3" s="108" customFormat="1" x14ac:dyDescent="0.25">
      <c r="A34" s="188" t="s">
        <v>484</v>
      </c>
      <c r="B34" s="189" t="s">
        <v>478</v>
      </c>
      <c r="C34" s="216" t="s">
        <v>590</v>
      </c>
    </row>
    <row r="35" spans="1:3" s="108" customFormat="1" ht="45" x14ac:dyDescent="0.25">
      <c r="A35" s="186" t="s">
        <v>379</v>
      </c>
      <c r="B35" s="187" t="s">
        <v>485</v>
      </c>
      <c r="C35" s="216" t="s">
        <v>590</v>
      </c>
    </row>
    <row r="36" spans="1:3" s="108" customFormat="1" ht="30" x14ac:dyDescent="0.25">
      <c r="A36" s="186" t="s">
        <v>486</v>
      </c>
      <c r="B36" s="187" t="s">
        <v>470</v>
      </c>
      <c r="C36" s="216" t="s">
        <v>590</v>
      </c>
    </row>
    <row r="37" spans="1:3" s="108" customFormat="1" ht="30" x14ac:dyDescent="0.25">
      <c r="A37" s="186" t="s">
        <v>487</v>
      </c>
      <c r="B37" s="187" t="s">
        <v>488</v>
      </c>
      <c r="C37" s="216" t="s">
        <v>590</v>
      </c>
    </row>
    <row r="38" spans="1:3" s="108" customFormat="1" x14ac:dyDescent="0.25">
      <c r="A38" s="186" t="s">
        <v>489</v>
      </c>
      <c r="B38" s="187" t="s">
        <v>474</v>
      </c>
      <c r="C38" s="216" t="s">
        <v>590</v>
      </c>
    </row>
    <row r="39" spans="1:3" s="108" customFormat="1" x14ac:dyDescent="0.25">
      <c r="A39" s="186" t="s">
        <v>490</v>
      </c>
      <c r="B39" s="187" t="s">
        <v>476</v>
      </c>
      <c r="C39" s="216" t="s">
        <v>590</v>
      </c>
    </row>
    <row r="40" spans="1:3" s="108" customFormat="1" x14ac:dyDescent="0.25">
      <c r="A40" s="186" t="s">
        <v>491</v>
      </c>
      <c r="B40" s="187" t="s">
        <v>478</v>
      </c>
      <c r="C40" s="216" t="s">
        <v>590</v>
      </c>
    </row>
    <row r="41" spans="1:3" s="108" customFormat="1" ht="30" x14ac:dyDescent="0.25">
      <c r="A41" s="188" t="s">
        <v>492</v>
      </c>
      <c r="B41" s="189" t="s">
        <v>480</v>
      </c>
      <c r="C41" s="216" t="s">
        <v>590</v>
      </c>
    </row>
    <row r="42" spans="1:3" s="108" customFormat="1" ht="30" x14ac:dyDescent="0.25">
      <c r="A42" s="188" t="s">
        <v>493</v>
      </c>
      <c r="B42" s="189" t="s">
        <v>488</v>
      </c>
      <c r="C42" s="216" t="s">
        <v>590</v>
      </c>
    </row>
    <row r="43" spans="1:3" s="108" customFormat="1" x14ac:dyDescent="0.25">
      <c r="A43" s="188" t="s">
        <v>494</v>
      </c>
      <c r="B43" s="189" t="s">
        <v>474</v>
      </c>
      <c r="C43" s="216" t="s">
        <v>590</v>
      </c>
    </row>
    <row r="44" spans="1:3" s="108" customFormat="1" x14ac:dyDescent="0.25">
      <c r="A44" s="188" t="s">
        <v>495</v>
      </c>
      <c r="B44" s="189" t="s">
        <v>476</v>
      </c>
      <c r="C44" s="216" t="s">
        <v>590</v>
      </c>
    </row>
    <row r="45" spans="1:3" s="108" customFormat="1" x14ac:dyDescent="0.25">
      <c r="A45" s="188" t="s">
        <v>496</v>
      </c>
      <c r="B45" s="189" t="s">
        <v>478</v>
      </c>
      <c r="C45" s="216" t="s">
        <v>590</v>
      </c>
    </row>
    <row r="46" spans="1:3" s="108" customFormat="1" ht="30" x14ac:dyDescent="0.25">
      <c r="A46" s="186" t="s">
        <v>380</v>
      </c>
      <c r="B46" s="187" t="s">
        <v>497</v>
      </c>
      <c r="C46" s="216" t="s">
        <v>590</v>
      </c>
    </row>
    <row r="47" spans="1:3" s="108" customFormat="1" ht="30" x14ac:dyDescent="0.25">
      <c r="A47" s="186" t="s">
        <v>498</v>
      </c>
      <c r="B47" s="187" t="s">
        <v>470</v>
      </c>
      <c r="C47" s="216" t="s">
        <v>590</v>
      </c>
    </row>
    <row r="48" spans="1:3" s="108" customFormat="1" ht="30" x14ac:dyDescent="0.25">
      <c r="A48" s="186" t="s">
        <v>499</v>
      </c>
      <c r="B48" s="187" t="s">
        <v>488</v>
      </c>
      <c r="C48" s="216" t="s">
        <v>590</v>
      </c>
    </row>
    <row r="49" spans="1:3" s="108" customFormat="1" x14ac:dyDescent="0.25">
      <c r="A49" s="186" t="s">
        <v>500</v>
      </c>
      <c r="B49" s="187" t="s">
        <v>474</v>
      </c>
      <c r="C49" s="216" t="s">
        <v>590</v>
      </c>
    </row>
    <row r="50" spans="1:3" s="108" customFormat="1" x14ac:dyDescent="0.25">
      <c r="A50" s="186" t="s">
        <v>501</v>
      </c>
      <c r="B50" s="187" t="s">
        <v>476</v>
      </c>
      <c r="C50" s="216" t="s">
        <v>590</v>
      </c>
    </row>
    <row r="51" spans="1:3" s="108" customFormat="1" x14ac:dyDescent="0.25">
      <c r="A51" s="186" t="s">
        <v>502</v>
      </c>
      <c r="B51" s="187" t="s">
        <v>478</v>
      </c>
      <c r="C51" s="216" t="s">
        <v>590</v>
      </c>
    </row>
    <row r="52" spans="1:3" s="108" customFormat="1" ht="30" x14ac:dyDescent="0.25">
      <c r="A52" s="188" t="s">
        <v>503</v>
      </c>
      <c r="B52" s="189" t="s">
        <v>480</v>
      </c>
      <c r="C52" s="216" t="s">
        <v>590</v>
      </c>
    </row>
    <row r="53" spans="1:3" s="108" customFormat="1" ht="30" x14ac:dyDescent="0.25">
      <c r="A53" s="188" t="s">
        <v>504</v>
      </c>
      <c r="B53" s="189" t="s">
        <v>488</v>
      </c>
      <c r="C53" s="216" t="s">
        <v>590</v>
      </c>
    </row>
    <row r="54" spans="1:3" s="108" customFormat="1" x14ac:dyDescent="0.25">
      <c r="A54" s="188" t="s">
        <v>505</v>
      </c>
      <c r="B54" s="189" t="s">
        <v>474</v>
      </c>
      <c r="C54" s="216" t="s">
        <v>590</v>
      </c>
    </row>
    <row r="55" spans="1:3" s="108" customFormat="1" x14ac:dyDescent="0.25">
      <c r="A55" s="188" t="s">
        <v>506</v>
      </c>
      <c r="B55" s="189" t="s">
        <v>476</v>
      </c>
      <c r="C55" s="216" t="s">
        <v>590</v>
      </c>
    </row>
    <row r="56" spans="1:3" s="108" customFormat="1" x14ac:dyDescent="0.25">
      <c r="A56" s="188" t="s">
        <v>507</v>
      </c>
      <c r="B56" s="189" t="s">
        <v>478</v>
      </c>
      <c r="C56" s="216" t="s">
        <v>590</v>
      </c>
    </row>
    <row r="57" spans="1:3" s="108" customFormat="1" ht="45" x14ac:dyDescent="0.25">
      <c r="A57" s="186">
        <v>6</v>
      </c>
      <c r="B57" s="187" t="s">
        <v>508</v>
      </c>
      <c r="C57" s="217" t="s">
        <v>590</v>
      </c>
    </row>
    <row r="58" spans="1:3" s="108" customFormat="1" x14ac:dyDescent="0.25">
      <c r="A58" s="186" t="s">
        <v>509</v>
      </c>
      <c r="B58" s="187" t="s">
        <v>510</v>
      </c>
      <c r="C58" s="217" t="s">
        <v>590</v>
      </c>
    </row>
    <row r="59" spans="1:3" s="108" customFormat="1" x14ac:dyDescent="0.25">
      <c r="A59" s="186" t="s">
        <v>511</v>
      </c>
      <c r="B59" s="187" t="s">
        <v>512</v>
      </c>
      <c r="C59" s="217" t="s">
        <v>590</v>
      </c>
    </row>
    <row r="60" spans="1:3" s="108" customFormat="1" ht="30" x14ac:dyDescent="0.25">
      <c r="A60" s="186" t="s">
        <v>513</v>
      </c>
      <c r="B60" s="187" t="s">
        <v>514</v>
      </c>
      <c r="C60" s="217" t="s">
        <v>590</v>
      </c>
    </row>
    <row r="61" spans="1:3" s="108" customFormat="1" x14ac:dyDescent="0.25">
      <c r="A61" s="186" t="s">
        <v>515</v>
      </c>
      <c r="B61" s="187" t="s">
        <v>516</v>
      </c>
      <c r="C61" s="217" t="s">
        <v>590</v>
      </c>
    </row>
    <row r="62" spans="1:3" s="108" customFormat="1" x14ac:dyDescent="0.25">
      <c r="A62" s="186" t="s">
        <v>54</v>
      </c>
      <c r="B62" s="187" t="s">
        <v>517</v>
      </c>
      <c r="C62" s="216" t="s">
        <v>590</v>
      </c>
    </row>
    <row r="63" spans="1:3" s="108" customFormat="1" x14ac:dyDescent="0.25">
      <c r="A63" s="186">
        <v>8</v>
      </c>
      <c r="B63" s="187" t="s">
        <v>518</v>
      </c>
      <c r="C63" s="216" t="s">
        <v>590</v>
      </c>
    </row>
    <row r="64" spans="1:3" s="108" customFormat="1" x14ac:dyDescent="0.25">
      <c r="A64" s="186">
        <v>9</v>
      </c>
      <c r="B64" s="187" t="s">
        <v>519</v>
      </c>
      <c r="C64" s="216" t="s">
        <v>590</v>
      </c>
    </row>
    <row r="65" spans="1:3" s="108" customFormat="1" x14ac:dyDescent="0.25">
      <c r="A65" s="186">
        <v>10</v>
      </c>
      <c r="B65" s="187" t="s">
        <v>520</v>
      </c>
      <c r="C65" s="216" t="s">
        <v>590</v>
      </c>
    </row>
    <row r="66" spans="1:3" s="108" customFormat="1" ht="60" x14ac:dyDescent="0.25">
      <c r="A66" s="186">
        <v>11</v>
      </c>
      <c r="B66" s="187" t="s">
        <v>521</v>
      </c>
      <c r="C66" s="218" t="s">
        <v>590</v>
      </c>
    </row>
    <row r="67" spans="1:3" s="108" customFormat="1" x14ac:dyDescent="0.25">
      <c r="A67" s="186" t="s">
        <v>522</v>
      </c>
      <c r="B67" s="187" t="s">
        <v>523</v>
      </c>
      <c r="C67" s="218" t="s">
        <v>590</v>
      </c>
    </row>
    <row r="68" spans="1:3" s="108" customFormat="1" ht="30" x14ac:dyDescent="0.25">
      <c r="A68" s="186" t="s">
        <v>524</v>
      </c>
      <c r="B68" s="187" t="s">
        <v>525</v>
      </c>
      <c r="C68" s="218" t="s">
        <v>590</v>
      </c>
    </row>
    <row r="69" spans="1:3" s="108" customFormat="1" ht="30" x14ac:dyDescent="0.25">
      <c r="A69" s="188" t="s">
        <v>526</v>
      </c>
      <c r="B69" s="189" t="s">
        <v>527</v>
      </c>
      <c r="C69" s="218" t="s">
        <v>590</v>
      </c>
    </row>
    <row r="70" spans="1:3" s="108" customFormat="1" x14ac:dyDescent="0.25">
      <c r="A70" s="186" t="s">
        <v>528</v>
      </c>
      <c r="B70" s="187" t="s">
        <v>529</v>
      </c>
      <c r="C70" s="218" t="s">
        <v>590</v>
      </c>
    </row>
    <row r="71" spans="1:3" s="108" customFormat="1" ht="31.5" customHeight="1" x14ac:dyDescent="0.25">
      <c r="A71" s="186" t="s">
        <v>530</v>
      </c>
      <c r="B71" s="187" t="s">
        <v>525</v>
      </c>
      <c r="C71" s="218" t="s">
        <v>590</v>
      </c>
    </row>
    <row r="72" spans="1:3" s="108" customFormat="1" ht="30" x14ac:dyDescent="0.25">
      <c r="A72" s="188" t="s">
        <v>531</v>
      </c>
      <c r="B72" s="189" t="s">
        <v>527</v>
      </c>
      <c r="C72" s="218" t="s">
        <v>590</v>
      </c>
    </row>
    <row r="73" spans="1:3" s="108" customFormat="1" x14ac:dyDescent="0.25">
      <c r="A73" s="186" t="s">
        <v>532</v>
      </c>
      <c r="B73" s="190" t="s">
        <v>533</v>
      </c>
      <c r="C73" s="218" t="s">
        <v>590</v>
      </c>
    </row>
    <row r="74" spans="1:3" s="108" customFormat="1" ht="30" x14ac:dyDescent="0.25">
      <c r="A74" s="186" t="s">
        <v>534</v>
      </c>
      <c r="B74" s="191" t="s">
        <v>525</v>
      </c>
      <c r="C74" s="218" t="s">
        <v>590</v>
      </c>
    </row>
    <row r="75" spans="1:3" s="108" customFormat="1" ht="30" x14ac:dyDescent="0.25">
      <c r="A75" s="188" t="s">
        <v>535</v>
      </c>
      <c r="B75" s="189" t="s">
        <v>527</v>
      </c>
      <c r="C75" s="218" t="s">
        <v>590</v>
      </c>
    </row>
    <row r="76" spans="1:3" s="108" customFormat="1" x14ac:dyDescent="0.25">
      <c r="A76" s="186" t="s">
        <v>536</v>
      </c>
      <c r="B76" s="190" t="s">
        <v>537</v>
      </c>
      <c r="C76" s="218" t="s">
        <v>590</v>
      </c>
    </row>
    <row r="77" spans="1:3" s="108" customFormat="1" ht="30" x14ac:dyDescent="0.25">
      <c r="A77" s="186" t="s">
        <v>538</v>
      </c>
      <c r="B77" s="187" t="s">
        <v>525</v>
      </c>
      <c r="C77" s="218" t="s">
        <v>590</v>
      </c>
    </row>
    <row r="78" spans="1:3" s="108" customFormat="1" ht="30" x14ac:dyDescent="0.25">
      <c r="A78" s="188" t="s">
        <v>539</v>
      </c>
      <c r="B78" s="192" t="s">
        <v>527</v>
      </c>
      <c r="C78" s="218" t="s">
        <v>590</v>
      </c>
    </row>
    <row r="79" spans="1:3" s="108" customFormat="1" x14ac:dyDescent="0.25">
      <c r="A79" s="186" t="s">
        <v>540</v>
      </c>
      <c r="B79" s="190" t="s">
        <v>541</v>
      </c>
      <c r="C79" s="218" t="s">
        <v>590</v>
      </c>
    </row>
    <row r="80" spans="1:3" s="108" customFormat="1" ht="30" x14ac:dyDescent="0.25">
      <c r="A80" s="186" t="s">
        <v>542</v>
      </c>
      <c r="B80" s="187" t="s">
        <v>525</v>
      </c>
      <c r="C80" s="219" t="s">
        <v>590</v>
      </c>
    </row>
    <row r="81" spans="1:3" s="108" customFormat="1" ht="30" x14ac:dyDescent="0.25">
      <c r="A81" s="188" t="s">
        <v>543</v>
      </c>
      <c r="B81" s="192" t="s">
        <v>527</v>
      </c>
      <c r="C81" s="219" t="s">
        <v>590</v>
      </c>
    </row>
    <row r="82" spans="1:3" s="108" customFormat="1" ht="302.25" customHeight="1" x14ac:dyDescent="0.25">
      <c r="A82" s="186" t="s">
        <v>64</v>
      </c>
      <c r="B82" s="187" t="s">
        <v>544</v>
      </c>
      <c r="C82" s="218" t="s">
        <v>590</v>
      </c>
    </row>
    <row r="83" spans="1:3" s="108" customFormat="1" ht="45" x14ac:dyDescent="0.25">
      <c r="A83" s="186" t="s">
        <v>66</v>
      </c>
      <c r="B83" s="190" t="s">
        <v>545</v>
      </c>
      <c r="C83" s="218" t="s">
        <v>590</v>
      </c>
    </row>
    <row r="84" spans="1:3" s="108" customFormat="1" x14ac:dyDescent="0.25">
      <c r="A84" s="186" t="s">
        <v>546</v>
      </c>
      <c r="B84" s="193" t="s">
        <v>547</v>
      </c>
      <c r="C84" s="218" t="s">
        <v>590</v>
      </c>
    </row>
    <row r="85" spans="1:3" s="108" customFormat="1" x14ac:dyDescent="0.25">
      <c r="A85" s="186" t="s">
        <v>548</v>
      </c>
      <c r="B85" s="193" t="s">
        <v>549</v>
      </c>
      <c r="C85" s="218" t="s">
        <v>590</v>
      </c>
    </row>
    <row r="86" spans="1:3" s="108" customFormat="1" x14ac:dyDescent="0.25">
      <c r="A86" s="186" t="s">
        <v>68</v>
      </c>
      <c r="B86" s="194" t="s">
        <v>550</v>
      </c>
      <c r="C86" s="220" t="s">
        <v>590</v>
      </c>
    </row>
    <row r="87" spans="1:3" s="108" customFormat="1" x14ac:dyDescent="0.25">
      <c r="A87" s="186" t="s">
        <v>551</v>
      </c>
      <c r="B87" s="194" t="s">
        <v>167</v>
      </c>
      <c r="C87" s="220" t="s">
        <v>590</v>
      </c>
    </row>
    <row r="88" spans="1:3" s="108" customFormat="1" x14ac:dyDescent="0.25">
      <c r="A88" s="186" t="s">
        <v>552</v>
      </c>
      <c r="B88" s="194" t="s">
        <v>553</v>
      </c>
      <c r="C88" s="220" t="s">
        <v>590</v>
      </c>
    </row>
    <row r="89" spans="1:3" s="108" customFormat="1" x14ac:dyDescent="0.25">
      <c r="A89" s="186" t="s">
        <v>554</v>
      </c>
      <c r="B89" s="194" t="s">
        <v>555</v>
      </c>
      <c r="C89" s="220" t="s">
        <v>590</v>
      </c>
    </row>
    <row r="90" spans="1:3" s="108" customFormat="1" x14ac:dyDescent="0.25">
      <c r="A90" s="186" t="s">
        <v>556</v>
      </c>
      <c r="B90" s="194" t="s">
        <v>557</v>
      </c>
      <c r="C90" s="220" t="s">
        <v>590</v>
      </c>
    </row>
    <row r="91" spans="1:3" s="108" customFormat="1" x14ac:dyDescent="0.25">
      <c r="A91" s="186" t="s">
        <v>558</v>
      </c>
      <c r="B91" s="193" t="s">
        <v>559</v>
      </c>
      <c r="C91" s="216" t="s">
        <v>590</v>
      </c>
    </row>
    <row r="92" spans="1:3" s="108" customFormat="1" x14ac:dyDescent="0.25">
      <c r="A92" s="186" t="s">
        <v>560</v>
      </c>
      <c r="B92" s="195" t="s">
        <v>561</v>
      </c>
      <c r="C92" s="216" t="s">
        <v>590</v>
      </c>
    </row>
    <row r="93" spans="1:3" s="108" customFormat="1" x14ac:dyDescent="0.25">
      <c r="A93" s="186" t="s">
        <v>562</v>
      </c>
      <c r="B93" s="196" t="s">
        <v>563</v>
      </c>
      <c r="C93" s="216" t="s">
        <v>590</v>
      </c>
    </row>
    <row r="94" spans="1:3" s="108" customFormat="1" x14ac:dyDescent="0.25">
      <c r="A94" s="186" t="s">
        <v>564</v>
      </c>
      <c r="B94" s="196" t="s">
        <v>565</v>
      </c>
      <c r="C94" s="216" t="s">
        <v>590</v>
      </c>
    </row>
    <row r="95" spans="1:3" s="108" customFormat="1" x14ac:dyDescent="0.25">
      <c r="A95" s="186" t="s">
        <v>566</v>
      </c>
      <c r="B95" s="196" t="s">
        <v>567</v>
      </c>
      <c r="C95" s="216" t="s">
        <v>590</v>
      </c>
    </row>
    <row r="96" spans="1:3" s="108" customFormat="1" ht="60" x14ac:dyDescent="0.25">
      <c r="A96" s="186" t="s">
        <v>70</v>
      </c>
      <c r="B96" s="197" t="s">
        <v>568</v>
      </c>
      <c r="C96" s="218" t="s">
        <v>590</v>
      </c>
    </row>
    <row r="97" spans="1:3" s="108" customFormat="1" ht="90" x14ac:dyDescent="0.25">
      <c r="A97" s="186" t="s">
        <v>72</v>
      </c>
      <c r="B97" s="196" t="s">
        <v>569</v>
      </c>
      <c r="C97" s="218" t="s">
        <v>590</v>
      </c>
    </row>
    <row r="98" spans="1:3" s="108" customFormat="1" x14ac:dyDescent="0.25">
      <c r="A98" s="186" t="s">
        <v>570</v>
      </c>
      <c r="B98" s="198" t="s">
        <v>571</v>
      </c>
      <c r="C98" s="218" t="s">
        <v>590</v>
      </c>
    </row>
    <row r="99" spans="1:3" s="108" customFormat="1" x14ac:dyDescent="0.25">
      <c r="A99" s="186" t="s">
        <v>572</v>
      </c>
      <c r="B99" s="198" t="s">
        <v>573</v>
      </c>
      <c r="C99" s="218" t="s">
        <v>590</v>
      </c>
    </row>
    <row r="100" spans="1:3" s="108" customFormat="1" x14ac:dyDescent="0.25">
      <c r="A100" s="186" t="s">
        <v>574</v>
      </c>
      <c r="B100" s="198" t="s">
        <v>575</v>
      </c>
      <c r="C100" s="218" t="s">
        <v>590</v>
      </c>
    </row>
    <row r="101" spans="1:3" s="108" customFormat="1" x14ac:dyDescent="0.25">
      <c r="A101" s="186" t="s">
        <v>576</v>
      </c>
      <c r="B101" s="198" t="s">
        <v>577</v>
      </c>
      <c r="C101" s="218" t="s">
        <v>590</v>
      </c>
    </row>
    <row r="102" spans="1:3" s="108" customFormat="1" x14ac:dyDescent="0.25">
      <c r="A102" s="186" t="s">
        <v>578</v>
      </c>
      <c r="B102" s="199" t="s">
        <v>579</v>
      </c>
      <c r="C102" s="218" t="s">
        <v>590</v>
      </c>
    </row>
    <row r="103" spans="1:3" ht="30" x14ac:dyDescent="0.25">
      <c r="A103" s="188" t="s">
        <v>580</v>
      </c>
      <c r="B103" s="200" t="s">
        <v>581</v>
      </c>
      <c r="C103" s="221" t="s">
        <v>590</v>
      </c>
    </row>
    <row r="104" spans="1:3" ht="30" x14ac:dyDescent="0.25">
      <c r="A104" s="188" t="s">
        <v>582</v>
      </c>
      <c r="B104" s="201" t="s">
        <v>583</v>
      </c>
      <c r="C104" s="221" t="s">
        <v>590</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A20" sqref="A20:F20"/>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597</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602</v>
      </c>
      <c r="D13" s="224"/>
      <c r="E13" s="224"/>
      <c r="F13" s="224"/>
    </row>
    <row r="14" spans="1:6" ht="42" customHeight="1" x14ac:dyDescent="0.25">
      <c r="A14" s="14">
        <v>2</v>
      </c>
      <c r="B14" s="15" t="s">
        <v>29</v>
      </c>
      <c r="C14" s="16" t="s">
        <v>603</v>
      </c>
      <c r="D14" s="224"/>
      <c r="E14" s="224"/>
      <c r="F14" s="224"/>
    </row>
    <row r="15" spans="1:6" ht="15.75" x14ac:dyDescent="0.25">
      <c r="A15" s="14">
        <v>3</v>
      </c>
      <c r="B15" s="15" t="s">
        <v>30</v>
      </c>
      <c r="C15" s="16">
        <v>2024</v>
      </c>
      <c r="D15" s="224"/>
      <c r="E15" s="224"/>
      <c r="F15" s="224"/>
    </row>
    <row r="16" spans="1:6" ht="47.25" x14ac:dyDescent="0.25">
      <c r="A16" s="14">
        <v>4</v>
      </c>
      <c r="B16" s="15" t="s">
        <v>31</v>
      </c>
      <c r="C16" s="16" t="s">
        <v>584</v>
      </c>
      <c r="D16" s="224"/>
      <c r="E16" s="224"/>
      <c r="F16" s="224"/>
    </row>
    <row r="17" spans="1:6" ht="47.25" x14ac:dyDescent="0.25">
      <c r="A17" s="14">
        <v>5</v>
      </c>
      <c r="B17" s="15" t="s">
        <v>32</v>
      </c>
      <c r="C17" s="16" t="s">
        <v>584</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598</v>
      </c>
      <c r="C22" s="210" t="s">
        <v>599</v>
      </c>
      <c r="D22" s="211">
        <v>44498</v>
      </c>
      <c r="E22" s="212" t="s">
        <v>600</v>
      </c>
      <c r="F22" s="210" t="s">
        <v>601</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activeCell="C22" sqref="C22"/>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5"/>
      <c r="B1" s="245"/>
      <c r="C1" s="245"/>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4"/>
      <c r="B6" s="244"/>
      <c r="C6" s="244"/>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L_3.05_ISUEE</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50"/>
      <c r="B9" s="250"/>
      <c r="C9" s="250"/>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9"/>
      <c r="B16" s="249"/>
      <c r="C16" s="249"/>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585</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586</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586</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587</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587</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587</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587</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587</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588</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587</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587</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587</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587</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587</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70" zoomScaleNormal="70" workbookViewId="0">
      <selection activeCell="C23" sqref="C23"/>
    </sheetView>
  </sheetViews>
  <sheetFormatPr defaultRowHeight="15" x14ac:dyDescent="0.25"/>
  <cols>
    <col min="1" max="1" width="6.140625" style="39" customWidth="1"/>
    <col min="2" max="2" width="53.5703125" style="39" customWidth="1"/>
    <col min="3" max="3" width="231.425781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2"/>
      <c r="B1" s="252"/>
      <c r="C1" s="252"/>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4"/>
      <c r="B3" s="244"/>
      <c r="C3" s="244"/>
      <c r="D3" s="21"/>
      <c r="E3" s="21"/>
      <c r="F3" s="21"/>
      <c r="G3" s="21"/>
      <c r="H3" s="22"/>
      <c r="I3" s="22"/>
      <c r="J3" s="22"/>
      <c r="K3" s="22"/>
      <c r="L3" s="22"/>
      <c r="M3" s="22"/>
      <c r="N3" s="22"/>
      <c r="O3" s="22"/>
      <c r="P3" s="22"/>
      <c r="Q3" s="22"/>
      <c r="R3" s="22"/>
      <c r="S3" s="22"/>
      <c r="T3" s="22"/>
      <c r="U3" s="22"/>
    </row>
    <row r="4" spans="1:21"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1"/>
      <c r="B6" s="251"/>
      <c r="C6" s="251"/>
      <c r="D6" s="21"/>
      <c r="E6" s="21"/>
      <c r="F6" s="21"/>
      <c r="G6" s="21"/>
      <c r="H6" s="22"/>
      <c r="I6" s="22"/>
      <c r="J6" s="22"/>
      <c r="K6" s="22"/>
      <c r="L6" s="22"/>
      <c r="M6" s="22"/>
      <c r="N6" s="22"/>
      <c r="O6" s="22"/>
      <c r="P6" s="22"/>
      <c r="Q6" s="22"/>
      <c r="R6" s="22"/>
      <c r="S6" s="22"/>
      <c r="T6" s="22"/>
      <c r="U6" s="22"/>
    </row>
    <row r="7" spans="1:21" s="18" customFormat="1" ht="18.75" x14ac:dyDescent="0.2">
      <c r="A7" s="253" t="str">
        <f>IF(ISBLANK('1'!C13),CONCATENATE("В разделе 1 формы заполните показатель"," '",'1'!B13,"' "),'1'!C13)</f>
        <v>L_3.05_ISUEE</v>
      </c>
      <c r="B7" s="253"/>
      <c r="C7" s="253"/>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1"/>
      <c r="B9" s="251"/>
      <c r="C9" s="251"/>
      <c r="D9" s="25"/>
      <c r="E9" s="25"/>
      <c r="F9" s="25"/>
      <c r="G9" s="25"/>
      <c r="H9" s="25"/>
      <c r="I9" s="25"/>
      <c r="J9" s="25"/>
      <c r="K9" s="25"/>
      <c r="L9" s="25"/>
      <c r="M9" s="25"/>
      <c r="N9" s="25"/>
      <c r="O9" s="25"/>
      <c r="P9" s="25"/>
      <c r="Q9" s="25"/>
      <c r="R9" s="25"/>
      <c r="S9" s="25"/>
      <c r="T9" s="25"/>
      <c r="U9" s="25"/>
    </row>
    <row r="10" spans="1:21" s="27" customFormat="1" ht="18.75" x14ac:dyDescent="0.2">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4"/>
      <c r="B12" s="244"/>
      <c r="C12" s="244"/>
      <c r="D12" s="28"/>
      <c r="E12" s="28"/>
      <c r="F12" s="28"/>
      <c r="G12" s="28"/>
      <c r="H12" s="28"/>
      <c r="I12" s="28"/>
      <c r="J12" s="28"/>
      <c r="K12" s="28"/>
      <c r="L12" s="28"/>
      <c r="M12" s="28"/>
      <c r="N12" s="28"/>
      <c r="O12" s="28"/>
      <c r="P12" s="28"/>
      <c r="Q12" s="28"/>
      <c r="R12" s="28"/>
    </row>
    <row r="13" spans="1:21" s="27"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4"/>
      <c r="B14" s="254"/>
      <c r="C14" s="254"/>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5" t="s">
        <v>9</v>
      </c>
      <c r="B15" s="255"/>
      <c r="C15" s="255"/>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9"/>
      <c r="B16" s="249"/>
      <c r="C16" s="24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604</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605</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606</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607</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608</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589</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609</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610</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2024</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591</v>
      </c>
      <c r="C28" s="227">
        <v>2024</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592</v>
      </c>
      <c r="C29" s="227">
        <v>2029</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611</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590</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590</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590</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590</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590</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590</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590</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590</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590</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A15" sqref="A15:P15"/>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2"/>
      <c r="B1" s="252"/>
      <c r="C1" s="252"/>
      <c r="D1" s="252"/>
      <c r="E1" s="252"/>
      <c r="F1" s="252"/>
      <c r="G1" s="252"/>
      <c r="H1" s="252"/>
      <c r="I1" s="252"/>
      <c r="J1" s="252"/>
      <c r="K1" s="252"/>
      <c r="L1" s="252"/>
      <c r="M1" s="252"/>
      <c r="N1" s="252"/>
      <c r="O1" s="252"/>
      <c r="P1" s="252"/>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4"/>
      <c r="B3" s="244"/>
      <c r="C3" s="244"/>
      <c r="D3" s="244"/>
      <c r="E3" s="244"/>
      <c r="F3" s="244"/>
      <c r="G3" s="244"/>
      <c r="H3" s="244"/>
      <c r="I3" s="244"/>
      <c r="J3" s="244"/>
      <c r="K3" s="244"/>
      <c r="L3" s="244"/>
      <c r="M3" s="244"/>
      <c r="N3" s="244"/>
      <c r="O3" s="244"/>
      <c r="P3" s="244"/>
      <c r="Q3" s="22"/>
      <c r="R3" s="22"/>
      <c r="S3" s="22"/>
      <c r="T3" s="22"/>
      <c r="U3" s="22"/>
      <c r="V3" s="22"/>
      <c r="W3" s="22"/>
      <c r="X3" s="22"/>
      <c r="Y3" s="22"/>
    </row>
    <row r="4" spans="1:25"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1"/>
      <c r="B6" s="251"/>
      <c r="C6" s="251"/>
      <c r="D6" s="251"/>
      <c r="E6" s="251"/>
      <c r="F6" s="251"/>
      <c r="G6" s="251"/>
      <c r="H6" s="251"/>
      <c r="I6" s="251"/>
      <c r="J6" s="251"/>
      <c r="K6" s="251"/>
      <c r="L6" s="251"/>
      <c r="M6" s="251"/>
      <c r="N6" s="251"/>
      <c r="O6" s="251"/>
      <c r="P6" s="251"/>
      <c r="Q6" s="22"/>
      <c r="R6" s="22"/>
      <c r="S6" s="22"/>
      <c r="T6" s="22"/>
      <c r="U6" s="22"/>
      <c r="V6" s="22"/>
      <c r="W6" s="22"/>
      <c r="X6" s="22"/>
      <c r="Y6" s="22"/>
    </row>
    <row r="7" spans="1:25" s="18" customFormat="1" ht="18.75" x14ac:dyDescent="0.2">
      <c r="A7" s="253" t="str">
        <f>IF(ISBLANK('1'!C13),CONCATENATE("В разделе 1 формы заполните показатель"," '",'1'!B13,"' "),'1'!C13)</f>
        <v>L_3.05_ISUEE</v>
      </c>
      <c r="B7" s="253"/>
      <c r="C7" s="253"/>
      <c r="D7" s="253"/>
      <c r="E7" s="253"/>
      <c r="F7" s="253"/>
      <c r="G7" s="253"/>
      <c r="H7" s="253"/>
      <c r="I7" s="253"/>
      <c r="J7" s="253"/>
      <c r="K7" s="253"/>
      <c r="L7" s="253"/>
      <c r="M7" s="253"/>
      <c r="N7" s="253"/>
      <c r="O7" s="253"/>
      <c r="P7" s="253"/>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1"/>
      <c r="B9" s="251"/>
      <c r="C9" s="251"/>
      <c r="D9" s="251"/>
      <c r="E9" s="251"/>
      <c r="F9" s="251"/>
      <c r="G9" s="251"/>
      <c r="H9" s="251"/>
      <c r="I9" s="251"/>
      <c r="J9" s="251"/>
      <c r="K9" s="251"/>
      <c r="L9" s="251"/>
      <c r="M9" s="251"/>
      <c r="N9" s="251"/>
      <c r="O9" s="251"/>
      <c r="P9" s="251"/>
      <c r="Q9" s="25"/>
      <c r="R9" s="25"/>
      <c r="S9" s="25"/>
      <c r="T9" s="25"/>
      <c r="U9" s="25"/>
      <c r="V9" s="25"/>
      <c r="W9" s="25"/>
      <c r="X9" s="25"/>
      <c r="Y9" s="25"/>
    </row>
    <row r="10" spans="1:25" s="27" customFormat="1" ht="18.75" x14ac:dyDescent="0.2">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c r="K10" s="253"/>
      <c r="L10" s="253"/>
      <c r="M10" s="253"/>
      <c r="N10" s="253"/>
      <c r="O10" s="253"/>
      <c r="P10" s="253"/>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1"/>
      <c r="B12" s="251"/>
      <c r="C12" s="251"/>
      <c r="D12" s="251"/>
      <c r="E12" s="251"/>
      <c r="F12" s="251"/>
      <c r="G12" s="251"/>
      <c r="H12" s="251"/>
      <c r="I12" s="251"/>
      <c r="J12" s="251"/>
      <c r="K12" s="251"/>
      <c r="L12" s="251"/>
      <c r="M12" s="251"/>
      <c r="N12" s="251"/>
      <c r="O12" s="251"/>
      <c r="P12" s="251"/>
      <c r="Q12" s="24"/>
      <c r="R12" s="24"/>
      <c r="S12" s="24"/>
      <c r="T12" s="24"/>
      <c r="U12" s="24"/>
      <c r="V12" s="24"/>
      <c r="W12" s="24"/>
      <c r="X12" s="24"/>
      <c r="Y12" s="24"/>
    </row>
    <row r="13" spans="1:25" s="27"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4"/>
      <c r="R13" s="24"/>
      <c r="S13" s="24"/>
      <c r="T13" s="24"/>
      <c r="U13" s="24"/>
      <c r="V13" s="24"/>
      <c r="W13" s="24"/>
      <c r="X13" s="24"/>
      <c r="Y13" s="24"/>
    </row>
    <row r="14" spans="1:25" s="27" customFormat="1" ht="15" customHeight="1" x14ac:dyDescent="0.2">
      <c r="A14" s="251"/>
      <c r="B14" s="251"/>
      <c r="C14" s="251"/>
      <c r="D14" s="251"/>
      <c r="E14" s="251"/>
      <c r="F14" s="251"/>
      <c r="G14" s="251"/>
      <c r="H14" s="251"/>
      <c r="I14" s="251"/>
      <c r="J14" s="251"/>
      <c r="K14" s="251"/>
      <c r="L14" s="251"/>
      <c r="M14" s="251"/>
      <c r="N14" s="251"/>
      <c r="O14" s="251"/>
      <c r="P14" s="251"/>
      <c r="Q14" s="28"/>
      <c r="R14" s="28"/>
      <c r="S14" s="28"/>
      <c r="T14" s="28"/>
      <c r="U14" s="28"/>
      <c r="V14" s="28"/>
    </row>
    <row r="15" spans="1:25" s="27"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45"/>
      <c r="R15" s="29"/>
      <c r="S15" s="29"/>
      <c r="T15" s="29"/>
      <c r="U15" s="29"/>
      <c r="V15" s="29"/>
      <c r="W15" s="29"/>
      <c r="X15" s="29"/>
      <c r="Y15" s="29"/>
    </row>
    <row r="16" spans="1:25" s="27" customFormat="1" ht="18.75" customHeight="1" x14ac:dyDescent="0.2">
      <c r="A16" s="263"/>
      <c r="B16" s="263"/>
      <c r="C16" s="263"/>
      <c r="D16" s="263"/>
      <c r="E16" s="263"/>
      <c r="F16" s="263"/>
      <c r="G16" s="263"/>
      <c r="H16" s="263"/>
      <c r="I16" s="263"/>
      <c r="J16" s="263"/>
      <c r="K16" s="263"/>
      <c r="L16" s="263"/>
      <c r="M16" s="263"/>
      <c r="N16" s="263"/>
      <c r="O16" s="263"/>
      <c r="P16" s="263"/>
      <c r="Q16" s="45"/>
      <c r="R16" s="29"/>
      <c r="S16" s="29"/>
      <c r="T16" s="29"/>
      <c r="U16" s="29"/>
      <c r="V16" s="29"/>
      <c r="W16" s="29"/>
      <c r="X16" s="29"/>
      <c r="Y16" s="29"/>
    </row>
    <row r="17" spans="1:25" s="27" customFormat="1" ht="18.75" customHeight="1" x14ac:dyDescent="0.2">
      <c r="A17" s="255" t="s">
        <v>10</v>
      </c>
      <c r="B17" s="255"/>
      <c r="C17" s="255"/>
      <c r="D17" s="255"/>
      <c r="E17" s="255"/>
      <c r="F17" s="255"/>
      <c r="G17" s="255"/>
      <c r="H17" s="255"/>
      <c r="I17" s="255"/>
      <c r="J17" s="255"/>
      <c r="K17" s="255"/>
      <c r="L17" s="255"/>
      <c r="M17" s="255"/>
      <c r="N17" s="255"/>
      <c r="O17" s="255"/>
      <c r="P17" s="255"/>
      <c r="Q17" s="45"/>
      <c r="R17" s="29"/>
      <c r="S17" s="29"/>
      <c r="T17" s="29"/>
      <c r="U17" s="29"/>
      <c r="V17" s="29"/>
      <c r="W17" s="29"/>
      <c r="X17" s="29"/>
      <c r="Y17" s="29"/>
    </row>
    <row r="18" spans="1:25" s="27" customFormat="1" ht="22.5" customHeight="1" x14ac:dyDescent="0.2">
      <c r="A18" s="249"/>
      <c r="B18" s="249"/>
      <c r="C18" s="249"/>
      <c r="D18" s="249"/>
      <c r="E18" s="249"/>
      <c r="F18" s="249"/>
      <c r="G18" s="249"/>
      <c r="H18" s="249"/>
      <c r="I18" s="249"/>
      <c r="J18" s="249"/>
      <c r="K18" s="249"/>
      <c r="L18" s="249"/>
      <c r="M18" s="249"/>
      <c r="N18" s="249"/>
      <c r="O18" s="249"/>
      <c r="P18" s="249"/>
      <c r="Q18" s="28"/>
      <c r="R18" s="28"/>
      <c r="S18" s="28"/>
      <c r="T18" s="28"/>
      <c r="U18" s="28"/>
      <c r="V18" s="28"/>
    </row>
    <row r="19" spans="1:25" s="27" customFormat="1" ht="106.5" customHeight="1" x14ac:dyDescent="0.2">
      <c r="A19" s="256" t="s">
        <v>26</v>
      </c>
      <c r="B19" s="257" t="s">
        <v>100</v>
      </c>
      <c r="C19" s="258"/>
      <c r="D19" s="257" t="s">
        <v>101</v>
      </c>
      <c r="E19" s="260" t="s">
        <v>102</v>
      </c>
      <c r="F19" s="256" t="s">
        <v>103</v>
      </c>
      <c r="G19" s="260" t="s">
        <v>104</v>
      </c>
      <c r="H19" s="256" t="s">
        <v>105</v>
      </c>
      <c r="I19" s="256" t="s">
        <v>106</v>
      </c>
      <c r="J19" s="256" t="s">
        <v>107</v>
      </c>
      <c r="K19" s="256" t="s">
        <v>108</v>
      </c>
      <c r="L19" s="256" t="s">
        <v>109</v>
      </c>
      <c r="M19" s="256" t="s">
        <v>110</v>
      </c>
      <c r="N19" s="256" t="s">
        <v>111</v>
      </c>
      <c r="O19" s="256"/>
      <c r="P19" s="261" t="s">
        <v>112</v>
      </c>
      <c r="Q19" s="28"/>
      <c r="R19" s="28"/>
      <c r="S19" s="28"/>
      <c r="T19" s="28"/>
      <c r="U19" s="28"/>
      <c r="V19" s="28"/>
    </row>
    <row r="20" spans="1:25" s="27" customFormat="1" ht="117" customHeight="1" x14ac:dyDescent="0.2">
      <c r="A20" s="256"/>
      <c r="B20" s="46" t="s">
        <v>113</v>
      </c>
      <c r="C20" s="46" t="s">
        <v>114</v>
      </c>
      <c r="D20" s="259"/>
      <c r="E20" s="260"/>
      <c r="F20" s="256"/>
      <c r="G20" s="260"/>
      <c r="H20" s="256"/>
      <c r="I20" s="256"/>
      <c r="J20" s="256"/>
      <c r="K20" s="256"/>
      <c r="L20" s="256"/>
      <c r="M20" s="256"/>
      <c r="N20" s="12" t="s">
        <v>115</v>
      </c>
      <c r="O20" s="46" t="s">
        <v>116</v>
      </c>
      <c r="P20" s="261"/>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16" t="s">
        <v>590</v>
      </c>
      <c r="O22" s="47" t="s">
        <v>590</v>
      </c>
      <c r="P22" s="47" t="s">
        <v>590</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A8" sqref="A8:O8"/>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2"/>
      <c r="B1" s="252"/>
      <c r="C1" s="252"/>
      <c r="D1" s="252"/>
      <c r="E1" s="252"/>
      <c r="F1" s="252"/>
      <c r="G1" s="252"/>
      <c r="H1" s="252"/>
      <c r="I1" s="252"/>
      <c r="J1" s="252"/>
      <c r="K1" s="252"/>
      <c r="L1" s="252"/>
      <c r="M1" s="252"/>
      <c r="N1" s="252"/>
      <c r="O1" s="252"/>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row>
    <row r="4" spans="1:24"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row>
    <row r="7" spans="1:24" s="18" customFormat="1" ht="18.75" x14ac:dyDescent="0.2">
      <c r="A7" s="253" t="str">
        <f>IF(ISBLANK('1'!C13),CONCATENATE("В разделе 1 формы заполните показатель"," '",'1'!B13,"' "),'1'!C13)</f>
        <v>L_3.05_ISUEE</v>
      </c>
      <c r="B7" s="253"/>
      <c r="C7" s="253"/>
      <c r="D7" s="253"/>
      <c r="E7" s="253"/>
      <c r="F7" s="253"/>
      <c r="G7" s="253"/>
      <c r="H7" s="253"/>
      <c r="I7" s="253"/>
      <c r="J7" s="253"/>
      <c r="K7" s="253"/>
      <c r="L7" s="253"/>
      <c r="M7" s="253"/>
      <c r="N7" s="253"/>
      <c r="O7" s="253"/>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row>
    <row r="10" spans="1:24" s="27" customFormat="1" ht="18.75" x14ac:dyDescent="0.2">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c r="K10" s="253"/>
      <c r="L10" s="253"/>
      <c r="M10" s="253"/>
      <c r="N10" s="253"/>
      <c r="O10" s="253"/>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45"/>
      <c r="Q15" s="29"/>
      <c r="R15" s="29"/>
      <c r="S15" s="29"/>
      <c r="T15" s="29"/>
      <c r="U15" s="29"/>
      <c r="V15" s="29"/>
      <c r="W15" s="29"/>
      <c r="X15" s="29"/>
    </row>
    <row r="16" spans="1:24" s="27" customFormat="1" ht="18.75" customHeight="1" x14ac:dyDescent="0.2">
      <c r="A16" s="263"/>
      <c r="B16" s="263"/>
      <c r="C16" s="263"/>
      <c r="D16" s="263"/>
      <c r="E16" s="263"/>
      <c r="F16" s="263"/>
      <c r="G16" s="263"/>
      <c r="H16" s="263"/>
      <c r="I16" s="263"/>
      <c r="J16" s="263"/>
      <c r="K16" s="263"/>
      <c r="L16" s="263"/>
      <c r="M16" s="263"/>
      <c r="N16" s="263"/>
      <c r="O16" s="263"/>
      <c r="P16" s="45"/>
      <c r="Q16" s="29"/>
      <c r="R16" s="29"/>
      <c r="S16" s="29"/>
      <c r="T16" s="29"/>
      <c r="U16" s="29"/>
      <c r="V16" s="29"/>
      <c r="W16" s="29"/>
      <c r="X16" s="29"/>
    </row>
    <row r="17" spans="1:24" s="27" customFormat="1" ht="18.75" customHeight="1" x14ac:dyDescent="0.2">
      <c r="A17" s="255" t="s">
        <v>11</v>
      </c>
      <c r="B17" s="255"/>
      <c r="C17" s="255"/>
      <c r="D17" s="255"/>
      <c r="E17" s="255"/>
      <c r="F17" s="255"/>
      <c r="G17" s="255"/>
      <c r="H17" s="255"/>
      <c r="I17" s="255"/>
      <c r="J17" s="255"/>
      <c r="K17" s="255"/>
      <c r="L17" s="255"/>
      <c r="M17" s="255"/>
      <c r="N17" s="255"/>
      <c r="O17" s="255"/>
      <c r="P17" s="45"/>
      <c r="Q17" s="29"/>
      <c r="R17" s="29"/>
      <c r="S17" s="29"/>
      <c r="T17" s="29"/>
      <c r="U17" s="29"/>
      <c r="V17" s="29"/>
      <c r="W17" s="29"/>
      <c r="X17" s="29"/>
    </row>
    <row r="18" spans="1:24" s="27" customFormat="1" ht="22.5" customHeight="1" x14ac:dyDescent="0.2">
      <c r="A18" s="249"/>
      <c r="B18" s="249"/>
      <c r="C18" s="249"/>
      <c r="D18" s="249"/>
      <c r="E18" s="249"/>
      <c r="F18" s="249"/>
      <c r="G18" s="249"/>
      <c r="H18" s="249"/>
      <c r="I18" s="249"/>
      <c r="J18" s="249"/>
      <c r="K18" s="249"/>
      <c r="L18" s="249"/>
      <c r="M18" s="249"/>
      <c r="N18" s="249"/>
      <c r="O18" s="249"/>
      <c r="P18" s="28"/>
      <c r="Q18" s="28"/>
      <c r="R18" s="28"/>
      <c r="S18" s="28"/>
      <c r="T18" s="28"/>
      <c r="U18" s="28"/>
    </row>
    <row r="19" spans="1:24" s="27" customFormat="1" ht="106.5" customHeight="1" x14ac:dyDescent="0.2">
      <c r="A19" s="256" t="s">
        <v>26</v>
      </c>
      <c r="B19" s="257" t="s">
        <v>118</v>
      </c>
      <c r="C19" s="258"/>
      <c r="D19" s="257" t="s">
        <v>119</v>
      </c>
      <c r="E19" s="260" t="s">
        <v>120</v>
      </c>
      <c r="F19" s="256" t="s">
        <v>121</v>
      </c>
      <c r="G19" s="256" t="s">
        <v>122</v>
      </c>
      <c r="H19" s="256" t="s">
        <v>123</v>
      </c>
      <c r="I19" s="256" t="s">
        <v>124</v>
      </c>
      <c r="J19" s="256" t="s">
        <v>125</v>
      </c>
      <c r="K19" s="256" t="s">
        <v>126</v>
      </c>
      <c r="L19" s="256" t="s">
        <v>127</v>
      </c>
      <c r="M19" s="256" t="s">
        <v>128</v>
      </c>
      <c r="N19" s="256"/>
      <c r="O19" s="265" t="s">
        <v>129</v>
      </c>
      <c r="P19" s="28"/>
      <c r="Q19" s="28"/>
      <c r="R19" s="28"/>
      <c r="S19" s="28"/>
      <c r="T19" s="28"/>
      <c r="U19" s="28"/>
    </row>
    <row r="20" spans="1:24" s="27" customFormat="1" ht="137.25" customHeight="1" x14ac:dyDescent="0.2">
      <c r="A20" s="256"/>
      <c r="B20" s="46" t="s">
        <v>113</v>
      </c>
      <c r="C20" s="46" t="s">
        <v>114</v>
      </c>
      <c r="D20" s="259"/>
      <c r="E20" s="260"/>
      <c r="F20" s="256"/>
      <c r="G20" s="256"/>
      <c r="H20" s="256"/>
      <c r="I20" s="256"/>
      <c r="J20" s="256"/>
      <c r="K20" s="256"/>
      <c r="L20" s="256"/>
      <c r="M20" s="12" t="s">
        <v>130</v>
      </c>
      <c r="N20" s="46" t="s">
        <v>131</v>
      </c>
      <c r="O20" s="266"/>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47" t="s">
        <v>590</v>
      </c>
      <c r="O22" s="47" t="s">
        <v>590</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70" zoomScaleNormal="70" workbookViewId="0">
      <selection activeCell="A16" sqref="A16:AO16"/>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18" customFormat="1" ht="18.75" customHeight="1" x14ac:dyDescent="0.2">
      <c r="A7" s="253" t="str">
        <f>IF(ISBLANK('1'!C13),CONCATENATE("В разделе 1 формы заполните показатель"," '",'1'!B13,"' "),'1'!C13)</f>
        <v>L_3.05_ISUEE</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27" customFormat="1" ht="18.75" x14ac:dyDescent="0.2">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27"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27" customFormat="1" ht="20.25" customHeight="1" x14ac:dyDescent="0.2">
      <c r="A15" s="268" t="s">
        <v>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26</v>
      </c>
      <c r="B17" s="273" t="s">
        <v>132</v>
      </c>
      <c r="C17" s="274"/>
      <c r="D17" s="277" t="s">
        <v>133</v>
      </c>
      <c r="E17" s="273" t="s">
        <v>134</v>
      </c>
      <c r="F17" s="274"/>
      <c r="G17" s="273" t="s">
        <v>135</v>
      </c>
      <c r="H17" s="274"/>
      <c r="I17" s="273" t="s">
        <v>136</v>
      </c>
      <c r="J17" s="274"/>
      <c r="K17" s="280" t="s">
        <v>137</v>
      </c>
      <c r="L17" s="281" t="s">
        <v>138</v>
      </c>
      <c r="M17" s="281"/>
      <c r="N17" s="281"/>
      <c r="O17" s="281"/>
      <c r="P17" s="281" t="s">
        <v>139</v>
      </c>
      <c r="Q17" s="281"/>
      <c r="R17" s="281"/>
      <c r="S17" s="281"/>
      <c r="T17" s="282" t="s">
        <v>140</v>
      </c>
      <c r="U17" s="283" t="s">
        <v>141</v>
      </c>
      <c r="V17" s="277" t="s">
        <v>142</v>
      </c>
      <c r="W17" s="287" t="s">
        <v>143</v>
      </c>
      <c r="X17" s="287" t="s">
        <v>144</v>
      </c>
      <c r="Y17" s="277" t="s">
        <v>145</v>
      </c>
      <c r="Z17" s="277" t="s">
        <v>146</v>
      </c>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135" ht="147" customHeight="1" x14ac:dyDescent="0.25">
      <c r="A18" s="271"/>
      <c r="B18" s="275"/>
      <c r="C18" s="276"/>
      <c r="D18" s="278"/>
      <c r="E18" s="275"/>
      <c r="F18" s="276"/>
      <c r="G18" s="275"/>
      <c r="H18" s="276"/>
      <c r="I18" s="275"/>
      <c r="J18" s="276"/>
      <c r="K18" s="280"/>
      <c r="L18" s="280" t="s">
        <v>153</v>
      </c>
      <c r="M18" s="280"/>
      <c r="N18" s="280" t="s">
        <v>154</v>
      </c>
      <c r="O18" s="280"/>
      <c r="P18" s="281" t="s">
        <v>153</v>
      </c>
      <c r="Q18" s="281"/>
      <c r="R18" s="285" t="s">
        <v>155</v>
      </c>
      <c r="S18" s="286"/>
      <c r="T18" s="282"/>
      <c r="U18" s="284"/>
      <c r="V18" s="278"/>
      <c r="W18" s="288"/>
      <c r="X18" s="289"/>
      <c r="Y18" s="279"/>
      <c r="Z18" s="278"/>
      <c r="AA18" s="292"/>
      <c r="AB18" s="293"/>
      <c r="AC18" s="292"/>
      <c r="AD18" s="293"/>
      <c r="AE18" s="295"/>
      <c r="AF18" s="58" t="s">
        <v>156</v>
      </c>
      <c r="AG18" s="58" t="s">
        <v>157</v>
      </c>
      <c r="AH18" s="59" t="s">
        <v>158</v>
      </c>
      <c r="AI18" s="59" t="s">
        <v>159</v>
      </c>
      <c r="AJ18" s="60" t="s">
        <v>160</v>
      </c>
      <c r="AK18" s="277" t="s">
        <v>161</v>
      </c>
      <c r="AL18" s="281" t="s">
        <v>162</v>
      </c>
      <c r="AM18" s="281"/>
      <c r="AN18" s="280" t="s">
        <v>163</v>
      </c>
      <c r="AO18" s="280"/>
    </row>
    <row r="19" spans="1:135" ht="51.75" customHeight="1" x14ac:dyDescent="0.25">
      <c r="A19" s="272"/>
      <c r="B19" s="59" t="s">
        <v>164</v>
      </c>
      <c r="C19" s="59" t="s">
        <v>165</v>
      </c>
      <c r="D19" s="279"/>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96"/>
      <c r="AF19" s="59" t="s">
        <v>164</v>
      </c>
      <c r="AG19" s="59" t="s">
        <v>164</v>
      </c>
      <c r="AH19" s="59" t="s">
        <v>164</v>
      </c>
      <c r="AI19" s="59" t="s">
        <v>164</v>
      </c>
      <c r="AJ19" s="59" t="s">
        <v>164</v>
      </c>
      <c r="AK19" s="279"/>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6" t="s">
        <v>590</v>
      </c>
      <c r="S21" s="66" t="s">
        <v>590</v>
      </c>
      <c r="T21" s="66" t="s">
        <v>590</v>
      </c>
      <c r="U21" s="66" t="s">
        <v>590</v>
      </c>
      <c r="V21" s="66" t="s">
        <v>590</v>
      </c>
      <c r="W21" s="66" t="s">
        <v>590</v>
      </c>
      <c r="X21" s="66" t="s">
        <v>590</v>
      </c>
      <c r="Y21" s="65" t="s">
        <v>590</v>
      </c>
      <c r="Z21" s="65" t="s">
        <v>590</v>
      </c>
      <c r="AA21" s="65" t="s">
        <v>590</v>
      </c>
      <c r="AB21" s="65" t="s">
        <v>590</v>
      </c>
      <c r="AC21" s="65" t="s">
        <v>590</v>
      </c>
      <c r="AD21" s="65" t="s">
        <v>590</v>
      </c>
      <c r="AE21" s="65" t="s">
        <v>590</v>
      </c>
      <c r="AF21" s="67" t="s">
        <v>590</v>
      </c>
      <c r="AG21" s="67" t="s">
        <v>590</v>
      </c>
      <c r="AH21" s="64" t="s">
        <v>590</v>
      </c>
      <c r="AI21" s="67" t="s">
        <v>590</v>
      </c>
      <c r="AJ21" s="68" t="s">
        <v>590</v>
      </c>
      <c r="AK21" s="63" t="s">
        <v>590</v>
      </c>
      <c r="AL21" s="63" t="s">
        <v>590</v>
      </c>
      <c r="AM21" s="63" t="s">
        <v>590</v>
      </c>
      <c r="AN21" s="63" t="s">
        <v>590</v>
      </c>
      <c r="AO21" s="63" t="s">
        <v>590</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18" customFormat="1" ht="18.75" customHeight="1" x14ac:dyDescent="0.2">
      <c r="A7" s="253" t="str">
        <f>IF(ISBLANK('1'!C13),CONCATENATE("В разделе 1 формы заполните показатель"," '",'1'!B13,"' "),'1'!C13)</f>
        <v>L_3.05_ISUEE</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27" customFormat="1" ht="15" customHeight="1" x14ac:dyDescent="0.2">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8" t="s">
        <v>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7" t="s">
        <v>26</v>
      </c>
      <c r="B17" s="273" t="s">
        <v>168</v>
      </c>
      <c r="C17" s="274"/>
      <c r="D17" s="273" t="s">
        <v>169</v>
      </c>
      <c r="E17" s="274"/>
      <c r="F17" s="277" t="s">
        <v>170</v>
      </c>
      <c r="G17" s="273" t="s">
        <v>134</v>
      </c>
      <c r="H17" s="274"/>
      <c r="I17" s="273" t="s">
        <v>136</v>
      </c>
      <c r="J17" s="274"/>
      <c r="K17" s="277" t="s">
        <v>171</v>
      </c>
      <c r="L17" s="285" t="s">
        <v>172</v>
      </c>
      <c r="M17" s="286"/>
      <c r="N17" s="273" t="s">
        <v>173</v>
      </c>
      <c r="O17" s="274"/>
      <c r="P17" s="273" t="s">
        <v>174</v>
      </c>
      <c r="Q17" s="274"/>
      <c r="R17" s="273" t="s">
        <v>175</v>
      </c>
      <c r="S17" s="274"/>
      <c r="T17" s="273" t="s">
        <v>176</v>
      </c>
      <c r="U17" s="274"/>
      <c r="V17" s="273" t="s">
        <v>177</v>
      </c>
      <c r="W17" s="274"/>
      <c r="X17" s="273" t="s">
        <v>178</v>
      </c>
      <c r="Y17" s="274"/>
      <c r="Z17" s="277" t="s">
        <v>145</v>
      </c>
      <c r="AA17" s="277" t="s">
        <v>146</v>
      </c>
      <c r="AB17" s="297" t="s">
        <v>150</v>
      </c>
      <c r="AC17" s="298"/>
      <c r="AD17" s="299"/>
      <c r="AE17" s="297" t="s">
        <v>151</v>
      </c>
      <c r="AF17" s="298"/>
      <c r="AG17" s="297" t="s">
        <v>152</v>
      </c>
      <c r="AH17" s="298"/>
      <c r="AI17" s="298"/>
      <c r="AJ17" s="298"/>
      <c r="AK17" s="299"/>
    </row>
    <row r="18" spans="1:37" ht="216" customHeight="1" x14ac:dyDescent="0.25">
      <c r="A18" s="278"/>
      <c r="B18" s="275"/>
      <c r="C18" s="276"/>
      <c r="D18" s="275"/>
      <c r="E18" s="276"/>
      <c r="F18" s="278"/>
      <c r="G18" s="275"/>
      <c r="H18" s="276"/>
      <c r="I18" s="275"/>
      <c r="J18" s="276"/>
      <c r="K18" s="279"/>
      <c r="L18" s="305"/>
      <c r="M18" s="306"/>
      <c r="N18" s="275"/>
      <c r="O18" s="276"/>
      <c r="P18" s="275"/>
      <c r="Q18" s="276"/>
      <c r="R18" s="275"/>
      <c r="S18" s="276"/>
      <c r="T18" s="275"/>
      <c r="U18" s="276"/>
      <c r="V18" s="275"/>
      <c r="W18" s="276"/>
      <c r="X18" s="275"/>
      <c r="Y18" s="276"/>
      <c r="Z18" s="278"/>
      <c r="AA18" s="278"/>
      <c r="AB18" s="59" t="s">
        <v>179</v>
      </c>
      <c r="AC18" s="59" t="s">
        <v>157</v>
      </c>
      <c r="AD18" s="59" t="s">
        <v>158</v>
      </c>
      <c r="AE18" s="59" t="s">
        <v>159</v>
      </c>
      <c r="AF18" s="59" t="s">
        <v>160</v>
      </c>
      <c r="AG18" s="277" t="s">
        <v>180</v>
      </c>
      <c r="AH18" s="281" t="s">
        <v>162</v>
      </c>
      <c r="AI18" s="281"/>
      <c r="AJ18" s="280" t="s">
        <v>163</v>
      </c>
      <c r="AK18" s="280"/>
    </row>
    <row r="19" spans="1:37" ht="60" customHeight="1" x14ac:dyDescent="0.25">
      <c r="A19" s="279"/>
      <c r="B19" s="77" t="s">
        <v>164</v>
      </c>
      <c r="C19" s="77" t="s">
        <v>165</v>
      </c>
      <c r="D19" s="77" t="s">
        <v>164</v>
      </c>
      <c r="E19" s="77" t="s">
        <v>165</v>
      </c>
      <c r="F19" s="279"/>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9"/>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590</v>
      </c>
      <c r="B21" s="63" t="s">
        <v>590</v>
      </c>
      <c r="C21" s="64" t="s">
        <v>590</v>
      </c>
      <c r="D21" s="64" t="s">
        <v>590</v>
      </c>
      <c r="E21" s="64" t="s">
        <v>590</v>
      </c>
      <c r="F21" s="65" t="s">
        <v>590</v>
      </c>
      <c r="G21" s="65" t="s">
        <v>590</v>
      </c>
      <c r="H21" s="65" t="s">
        <v>590</v>
      </c>
      <c r="I21" s="65" t="s">
        <v>590</v>
      </c>
      <c r="J21" s="65" t="s">
        <v>590</v>
      </c>
      <c r="K21" s="65" t="s">
        <v>590</v>
      </c>
      <c r="L21" s="78" t="s">
        <v>590</v>
      </c>
      <c r="M21" s="78" t="s">
        <v>590</v>
      </c>
      <c r="N21" s="78" t="s">
        <v>590</v>
      </c>
      <c r="O21" s="78" t="s">
        <v>590</v>
      </c>
      <c r="P21" s="78" t="s">
        <v>590</v>
      </c>
      <c r="Q21" s="78" t="s">
        <v>590</v>
      </c>
      <c r="R21" s="78" t="s">
        <v>590</v>
      </c>
      <c r="S21" s="66" t="s">
        <v>590</v>
      </c>
      <c r="T21" s="66" t="s">
        <v>590</v>
      </c>
      <c r="U21" s="66" t="s">
        <v>590</v>
      </c>
      <c r="V21" s="66" t="s">
        <v>590</v>
      </c>
      <c r="W21" s="66" t="s">
        <v>590</v>
      </c>
      <c r="X21" s="66" t="s">
        <v>590</v>
      </c>
      <c r="Y21" s="66" t="s">
        <v>590</v>
      </c>
      <c r="Z21" s="65" t="s">
        <v>590</v>
      </c>
      <c r="AA21" s="65" t="s">
        <v>590</v>
      </c>
      <c r="AB21" s="63" t="s">
        <v>590</v>
      </c>
      <c r="AC21" s="63" t="s">
        <v>590</v>
      </c>
      <c r="AD21" s="63" t="s">
        <v>590</v>
      </c>
      <c r="AE21" s="63" t="s">
        <v>590</v>
      </c>
      <c r="AF21" s="63" t="s">
        <v>590</v>
      </c>
      <c r="AG21" s="63" t="s">
        <v>590</v>
      </c>
      <c r="AH21" s="63" t="s">
        <v>590</v>
      </c>
      <c r="AI21" s="63" t="s">
        <v>590</v>
      </c>
      <c r="AJ21" s="63" t="s">
        <v>590</v>
      </c>
      <c r="AK21" s="63" t="s">
        <v>590</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O26" sqref="O26"/>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18" customFormat="1" ht="18.75" customHeight="1" x14ac:dyDescent="0.2">
      <c r="A7" s="253" t="str">
        <f>IF(ISBLANK('1'!C13),CONCATENATE("В разделе 1 формы заполните показатель"," '",'1'!B13,"' "),'1'!C13)</f>
        <v>L_3.05_ISUEE</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27" customFormat="1" ht="18.75" x14ac:dyDescent="0.2">
      <c r="A10" s="253" t="str">
        <f>IF(ISBLANK('1'!C14),CONCATENATE("В разделе 1 формы заполните показатель"," '",'1'!B14,"' "),'1'!C14)</f>
        <v>Создание интеллектуальной системы учета электрической энергии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27"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27"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27" customFormat="1" ht="26.25" customHeight="1" x14ac:dyDescent="0.2">
      <c r="A15" s="255" t="s">
        <v>181</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26</v>
      </c>
      <c r="B17" s="285" t="s">
        <v>182</v>
      </c>
      <c r="C17" s="286"/>
      <c r="D17" s="309" t="s">
        <v>133</v>
      </c>
      <c r="E17" s="314" t="s">
        <v>134</v>
      </c>
      <c r="F17" s="315"/>
      <c r="G17" s="314" t="s">
        <v>183</v>
      </c>
      <c r="H17" s="315"/>
      <c r="I17" s="314" t="s">
        <v>136</v>
      </c>
      <c r="J17" s="315"/>
      <c r="K17" s="309" t="s">
        <v>137</v>
      </c>
      <c r="L17" s="314" t="s">
        <v>184</v>
      </c>
      <c r="M17" s="315"/>
      <c r="N17" s="308" t="s">
        <v>139</v>
      </c>
      <c r="O17" s="308"/>
      <c r="P17" s="308"/>
      <c r="Q17" s="308"/>
      <c r="R17" s="309" t="s">
        <v>145</v>
      </c>
      <c r="S17" s="309" t="s">
        <v>146</v>
      </c>
      <c r="T17" s="312" t="s">
        <v>185</v>
      </c>
      <c r="U17" s="312"/>
      <c r="V17" s="320" t="s">
        <v>186</v>
      </c>
      <c r="W17" s="321"/>
      <c r="X17" s="294" t="s">
        <v>187</v>
      </c>
      <c r="Y17" s="290" t="s">
        <v>147</v>
      </c>
      <c r="Z17" s="291"/>
      <c r="AA17" s="290" t="s">
        <v>148</v>
      </c>
      <c r="AB17" s="291"/>
      <c r="AC17" s="294" t="s">
        <v>149</v>
      </c>
      <c r="AD17" s="297" t="s">
        <v>150</v>
      </c>
      <c r="AE17" s="298"/>
      <c r="AF17" s="299"/>
      <c r="AG17" s="297" t="s">
        <v>151</v>
      </c>
      <c r="AH17" s="298"/>
      <c r="AI17" s="297" t="s">
        <v>152</v>
      </c>
      <c r="AJ17" s="298"/>
      <c r="AK17" s="298"/>
      <c r="AL17" s="298"/>
      <c r="AM17" s="299"/>
    </row>
    <row r="18" spans="1:127" ht="204.75" customHeight="1" x14ac:dyDescent="0.25">
      <c r="A18" s="271"/>
      <c r="B18" s="305"/>
      <c r="C18" s="306"/>
      <c r="D18" s="310"/>
      <c r="E18" s="316"/>
      <c r="F18" s="317"/>
      <c r="G18" s="316"/>
      <c r="H18" s="317"/>
      <c r="I18" s="316"/>
      <c r="J18" s="317"/>
      <c r="K18" s="311"/>
      <c r="L18" s="316"/>
      <c r="M18" s="317"/>
      <c r="N18" s="318" t="s">
        <v>153</v>
      </c>
      <c r="O18" s="319"/>
      <c r="P18" s="285" t="s">
        <v>188</v>
      </c>
      <c r="Q18" s="286"/>
      <c r="R18" s="310"/>
      <c r="S18" s="311"/>
      <c r="T18" s="312"/>
      <c r="U18" s="312"/>
      <c r="V18" s="322"/>
      <c r="W18" s="323"/>
      <c r="X18" s="295"/>
      <c r="Y18" s="292"/>
      <c r="Z18" s="293"/>
      <c r="AA18" s="292"/>
      <c r="AB18" s="293"/>
      <c r="AC18" s="295"/>
      <c r="AD18" s="58" t="s">
        <v>156</v>
      </c>
      <c r="AE18" s="58" t="s">
        <v>157</v>
      </c>
      <c r="AF18" s="59" t="s">
        <v>158</v>
      </c>
      <c r="AG18" s="59" t="s">
        <v>159</v>
      </c>
      <c r="AH18" s="59" t="s">
        <v>160</v>
      </c>
      <c r="AI18" s="277" t="s">
        <v>180</v>
      </c>
      <c r="AJ18" s="281" t="s">
        <v>162</v>
      </c>
      <c r="AK18" s="281"/>
      <c r="AL18" s="280" t="s">
        <v>163</v>
      </c>
      <c r="AM18" s="280"/>
    </row>
    <row r="19" spans="1:127" ht="51.75" customHeight="1" x14ac:dyDescent="0.25">
      <c r="A19" s="272"/>
      <c r="B19" s="82" t="s">
        <v>164</v>
      </c>
      <c r="C19" s="82" t="s">
        <v>165</v>
      </c>
      <c r="D19" s="311"/>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96"/>
      <c r="Y19" s="82" t="s">
        <v>164</v>
      </c>
      <c r="Z19" s="82" t="s">
        <v>165</v>
      </c>
      <c r="AA19" s="82" t="s">
        <v>164</v>
      </c>
      <c r="AB19" s="82" t="s">
        <v>165</v>
      </c>
      <c r="AC19" s="296"/>
      <c r="AD19" s="58" t="s">
        <v>164</v>
      </c>
      <c r="AE19" s="58" t="s">
        <v>164</v>
      </c>
      <c r="AF19" s="82" t="s">
        <v>164</v>
      </c>
      <c r="AG19" s="82" t="s">
        <v>164</v>
      </c>
      <c r="AH19" s="82" t="s">
        <v>164</v>
      </c>
      <c r="AI19" s="279"/>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5" t="s">
        <v>590</v>
      </c>
      <c r="S21" s="65" t="s">
        <v>590</v>
      </c>
      <c r="T21" s="86" t="s">
        <v>590</v>
      </c>
      <c r="U21" s="86" t="s">
        <v>590</v>
      </c>
      <c r="V21" s="86" t="s">
        <v>590</v>
      </c>
      <c r="W21" s="86" t="s">
        <v>590</v>
      </c>
      <c r="X21" s="86" t="s">
        <v>590</v>
      </c>
      <c r="Y21" s="86" t="s">
        <v>590</v>
      </c>
      <c r="Z21" s="86" t="s">
        <v>590</v>
      </c>
      <c r="AA21" s="86" t="s">
        <v>590</v>
      </c>
      <c r="AB21" s="86" t="s">
        <v>590</v>
      </c>
      <c r="AC21" s="86" t="s">
        <v>590</v>
      </c>
      <c r="AD21" s="67" t="s">
        <v>590</v>
      </c>
      <c r="AE21" s="67" t="s">
        <v>590</v>
      </c>
      <c r="AF21" s="64" t="s">
        <v>590</v>
      </c>
      <c r="AG21" s="67" t="s">
        <v>590</v>
      </c>
      <c r="AH21" s="64" t="s">
        <v>590</v>
      </c>
      <c r="AI21" s="63" t="s">
        <v>590</v>
      </c>
      <c r="AJ21" s="63" t="s">
        <v>590</v>
      </c>
      <c r="AK21" s="63" t="s">
        <v>590</v>
      </c>
      <c r="AL21" s="63" t="s">
        <v>590</v>
      </c>
      <c r="AM21" s="63" t="s">
        <v>590</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cp:lastPrinted>2024-05-02T07:25:02Z</cp:lastPrinted>
  <dcterms:created xsi:type="dcterms:W3CDTF">2024-03-03T18:33:50Z</dcterms:created>
  <dcterms:modified xsi:type="dcterms:W3CDTF">2024-05-02T19:55:45Z</dcterms:modified>
</cp:coreProperties>
</file>